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 activeTab="2"/>
  </bookViews>
  <sheets>
    <sheet name="社保基金总表" sheetId="4" r:id="rId1"/>
    <sheet name="社保基金收入" sheetId="5" r:id="rId2"/>
    <sheet name="社保基金支出" sheetId="6" r:id="rId3"/>
  </sheets>
  <calcPr calcId="144525" iterate="1" iterateCount="100" iterateDelta="0.001"/>
</workbook>
</file>

<file path=xl/sharedStrings.xml><?xml version="1.0" encoding="utf-8"?>
<sst xmlns="http://schemas.openxmlformats.org/spreadsheetml/2006/main" count="31">
  <si>
    <t>2019年社会保险基金预算收支表</t>
  </si>
  <si>
    <t>单位：万元</t>
  </si>
  <si>
    <t>项       目</t>
  </si>
  <si>
    <t>合  计</t>
  </si>
  <si>
    <t>企业养老保险基金</t>
  </si>
  <si>
    <t>机关事业单位养老保险基金</t>
  </si>
  <si>
    <t>城乡居民基本养老保险基金</t>
  </si>
  <si>
    <t>城镇职工基本医疗保险基金</t>
  </si>
  <si>
    <t>城乡居民医疗保险基金</t>
  </si>
  <si>
    <t>工伤保险基金</t>
  </si>
  <si>
    <t>失业保险基金</t>
  </si>
  <si>
    <t>生育保险基金</t>
  </si>
  <si>
    <t>一、上年结余</t>
  </si>
  <si>
    <t>二、收入</t>
  </si>
  <si>
    <t xml:space="preserve">  1、保险费收入</t>
  </si>
  <si>
    <t xml:space="preserve">  2、利息收入</t>
  </si>
  <si>
    <t xml:space="preserve">  3、财政补贴收入</t>
  </si>
  <si>
    <t xml:space="preserve">  4、其他收入</t>
  </si>
  <si>
    <t xml:space="preserve">  5、转移收入</t>
  </si>
  <si>
    <t>三、支出</t>
  </si>
  <si>
    <t xml:space="preserve">  1、社会保障待遇支出</t>
  </si>
  <si>
    <t xml:space="preserve">  2、其他支出</t>
  </si>
  <si>
    <t xml:space="preserve">  3、转移支出</t>
  </si>
  <si>
    <t xml:space="preserve">  4、劳动能力鉴定支出</t>
  </si>
  <si>
    <t xml:space="preserve">  5、工伤预防费用支出</t>
  </si>
  <si>
    <t xml:space="preserve">  6、购买大病保险支出</t>
  </si>
  <si>
    <t>四、本年收支结余</t>
  </si>
  <si>
    <t>五、累计结余</t>
  </si>
  <si>
    <t>2019年社会保险基金收入预算表</t>
  </si>
  <si>
    <t>合计</t>
  </si>
  <si>
    <t>2019年社会保险基金支出预算表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</si>
</sst>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;[Red]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10" fillId="11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13" applyFont="1"/>
    <xf numFmtId="0" fontId="2" fillId="0" borderId="0" xfId="13" applyFont="1"/>
    <xf numFmtId="0" fontId="3" fillId="0" borderId="0" xfId="13"/>
    <xf numFmtId="0" fontId="4" fillId="0" borderId="0" xfId="13" applyFont="1" applyAlignment="1">
      <alignment horizontal="center" vertical="center"/>
    </xf>
    <xf numFmtId="0" fontId="1" fillId="0" borderId="1" xfId="13" applyFont="1" applyBorder="1" applyAlignment="1">
      <alignment horizontal="right"/>
    </xf>
    <xf numFmtId="0" fontId="5" fillId="0" borderId="2" xfId="13" applyFont="1" applyBorder="1" applyAlignment="1">
      <alignment horizontal="center" vertical="center"/>
    </xf>
    <xf numFmtId="0" fontId="6" fillId="0" borderId="2" xfId="13" applyFont="1" applyBorder="1" applyAlignment="1">
      <alignment horizontal="center" vertical="center"/>
    </xf>
    <xf numFmtId="0" fontId="6" fillId="0" borderId="2" xfId="13" applyFont="1" applyBorder="1" applyAlignment="1">
      <alignment horizontal="center" vertical="center" wrapText="1"/>
    </xf>
    <xf numFmtId="0" fontId="5" fillId="0" borderId="2" xfId="13" applyFont="1" applyBorder="1" applyAlignment="1">
      <alignment horizontal="center"/>
    </xf>
    <xf numFmtId="176" fontId="7" fillId="0" borderId="2" xfId="13" applyNumberFormat="1" applyFont="1" applyBorder="1" applyAlignment="1">
      <alignment horizontal="right"/>
    </xf>
    <xf numFmtId="0" fontId="1" fillId="0" borderId="2" xfId="13" applyFont="1" applyBorder="1"/>
    <xf numFmtId="0" fontId="3" fillId="0" borderId="2" xfId="13" applyBorder="1"/>
    <xf numFmtId="176" fontId="8" fillId="0" borderId="2" xfId="13" applyNumberFormat="1" applyFont="1" applyBorder="1" applyAlignment="1">
      <alignment horizontal="right"/>
    </xf>
    <xf numFmtId="0" fontId="1" fillId="0" borderId="0" xfId="13" applyFont="1" applyFill="1" applyBorder="1"/>
    <xf numFmtId="176" fontId="3" fillId="0" borderId="2" xfId="13" applyNumberFormat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right" wrapText="1"/>
    </xf>
    <xf numFmtId="0" fontId="5" fillId="0" borderId="2" xfId="13" applyFont="1" applyBorder="1" applyAlignment="1">
      <alignment horizontal="right" vertical="center" wrapText="1"/>
    </xf>
    <xf numFmtId="0" fontId="6" fillId="0" borderId="2" xfId="13" applyFont="1" applyBorder="1" applyAlignment="1">
      <alignment horizontal="right" vertical="center" wrapText="1"/>
    </xf>
    <xf numFmtId="0" fontId="5" fillId="0" borderId="2" xfId="13" applyFont="1" applyBorder="1"/>
    <xf numFmtId="0" fontId="5" fillId="0" borderId="2" xfId="13" applyFont="1" applyFill="1" applyBorder="1"/>
    <xf numFmtId="176" fontId="1" fillId="0" borderId="2" xfId="13" applyNumberFormat="1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24" sqref="A24"/>
    </sheetView>
  </sheetViews>
  <sheetFormatPr defaultColWidth="9" defaultRowHeight="14.25"/>
  <cols>
    <col min="1" max="1" width="26.625" style="3" customWidth="1"/>
    <col min="2" max="2" width="10" style="3" customWidth="1"/>
    <col min="3" max="3" width="11.625" style="3" customWidth="1"/>
    <col min="4" max="6" width="11.5" style="3" customWidth="1"/>
    <col min="7" max="10" width="10" style="3" customWidth="1"/>
    <col min="11" max="16384" width="9" style="3"/>
  </cols>
  <sheetData>
    <row r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spans="8:9">
      <c r="H3" s="5" t="s">
        <v>1</v>
      </c>
      <c r="I3" s="5"/>
    </row>
    <row r="4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ht="20.25" customHeight="1" spans="1:10">
      <c r="A5" s="17" t="s">
        <v>12</v>
      </c>
      <c r="B5" s="10">
        <f t="shared" ref="B5:B20" si="0">C5+D5+E5+F5+G5+H5+I5+J5</f>
        <v>121467</v>
      </c>
      <c r="C5" s="18">
        <v>2620</v>
      </c>
      <c r="D5" s="19">
        <v>15</v>
      </c>
      <c r="E5" s="20">
        <v>50496</v>
      </c>
      <c r="F5" s="20">
        <v>21968</v>
      </c>
      <c r="G5" s="20">
        <v>41192</v>
      </c>
      <c r="H5" s="20">
        <v>1515</v>
      </c>
      <c r="I5" s="20">
        <v>2719</v>
      </c>
      <c r="J5" s="20">
        <v>942</v>
      </c>
    </row>
    <row r="6" s="2" customFormat="1" ht="20.25" customHeight="1" spans="1:10">
      <c r="A6" s="21" t="s">
        <v>13</v>
      </c>
      <c r="B6" s="10">
        <f t="shared" si="0"/>
        <v>205666</v>
      </c>
      <c r="C6" s="10">
        <f t="shared" ref="C6:J6" si="1">SUM(C7:C11)</f>
        <v>66650</v>
      </c>
      <c r="D6" s="10">
        <f t="shared" si="1"/>
        <v>45380</v>
      </c>
      <c r="E6" s="10">
        <f t="shared" si="1"/>
        <v>21485</v>
      </c>
      <c r="F6" s="10">
        <f t="shared" si="1"/>
        <v>14895</v>
      </c>
      <c r="G6" s="10">
        <f t="shared" si="1"/>
        <v>54896</v>
      </c>
      <c r="H6" s="10">
        <f t="shared" si="1"/>
        <v>1418</v>
      </c>
      <c r="I6" s="10">
        <f t="shared" si="1"/>
        <v>417</v>
      </c>
      <c r="J6" s="10">
        <f t="shared" si="1"/>
        <v>525</v>
      </c>
    </row>
    <row r="7" ht="20.25" customHeight="1" spans="1:10">
      <c r="A7" s="11" t="s">
        <v>14</v>
      </c>
      <c r="B7" s="13">
        <f t="shared" si="0"/>
        <v>91084</v>
      </c>
      <c r="C7" s="12">
        <v>27108</v>
      </c>
      <c r="D7" s="12">
        <v>23271</v>
      </c>
      <c r="E7" s="13">
        <v>7581</v>
      </c>
      <c r="F7" s="13">
        <v>14628</v>
      </c>
      <c r="G7" s="13">
        <v>16178</v>
      </c>
      <c r="H7" s="13">
        <v>1410</v>
      </c>
      <c r="I7" s="13">
        <v>392</v>
      </c>
      <c r="J7" s="15">
        <v>516</v>
      </c>
    </row>
    <row r="8" ht="20.25" customHeight="1" spans="1:10">
      <c r="A8" s="11" t="s">
        <v>15</v>
      </c>
      <c r="B8" s="13">
        <f t="shared" si="0"/>
        <v>990</v>
      </c>
      <c r="C8" s="13">
        <v>65</v>
      </c>
      <c r="D8" s="12">
        <v>21</v>
      </c>
      <c r="E8" s="13">
        <v>115</v>
      </c>
      <c r="F8" s="13">
        <v>267</v>
      </c>
      <c r="G8" s="13">
        <v>480</v>
      </c>
      <c r="H8" s="13">
        <v>8</v>
      </c>
      <c r="I8" s="13">
        <v>25</v>
      </c>
      <c r="J8" s="15">
        <v>9</v>
      </c>
    </row>
    <row r="9" ht="20.25" customHeight="1" spans="1:10">
      <c r="A9" s="11" t="s">
        <v>16</v>
      </c>
      <c r="B9" s="13">
        <f t="shared" si="0"/>
        <v>113512</v>
      </c>
      <c r="C9" s="12">
        <v>39477</v>
      </c>
      <c r="D9" s="12">
        <v>22023</v>
      </c>
      <c r="E9" s="13">
        <v>13774</v>
      </c>
      <c r="F9" s="13"/>
      <c r="G9" s="13">
        <v>38238</v>
      </c>
      <c r="H9" s="13"/>
      <c r="I9" s="13"/>
      <c r="J9" s="15"/>
    </row>
    <row r="10" ht="20.25" customHeight="1" spans="1:10">
      <c r="A10" s="11" t="s">
        <v>17</v>
      </c>
      <c r="B10" s="13">
        <f t="shared" si="0"/>
        <v>7</v>
      </c>
      <c r="C10" s="13"/>
      <c r="D10" s="13"/>
      <c r="E10" s="13">
        <v>7</v>
      </c>
      <c r="F10" s="13"/>
      <c r="G10" s="13"/>
      <c r="H10" s="13"/>
      <c r="I10" s="13"/>
      <c r="J10" s="15"/>
    </row>
    <row r="11" ht="20.25" customHeight="1" spans="1:10">
      <c r="A11" s="11" t="s">
        <v>18</v>
      </c>
      <c r="B11" s="13">
        <f t="shared" si="0"/>
        <v>73</v>
      </c>
      <c r="C11" s="13"/>
      <c r="D11" s="13">
        <v>65</v>
      </c>
      <c r="E11" s="13">
        <v>8</v>
      </c>
      <c r="F11" s="13"/>
      <c r="G11" s="13"/>
      <c r="H11" s="13"/>
      <c r="I11" s="13"/>
      <c r="J11" s="15"/>
    </row>
    <row r="12" s="2" customFormat="1" ht="20.25" customHeight="1" spans="1:10">
      <c r="A12" s="21" t="s">
        <v>19</v>
      </c>
      <c r="B12" s="10">
        <f t="shared" si="0"/>
        <v>195913</v>
      </c>
      <c r="C12" s="10">
        <f t="shared" ref="C12:J12" si="2">C13+C14+C15+C17+C18</f>
        <v>68400</v>
      </c>
      <c r="D12" s="10">
        <f t="shared" si="2"/>
        <v>45359</v>
      </c>
      <c r="E12" s="10">
        <f t="shared" si="2"/>
        <v>19082</v>
      </c>
      <c r="F12" s="10">
        <f t="shared" si="2"/>
        <v>12056</v>
      </c>
      <c r="G12" s="10">
        <f t="shared" si="2"/>
        <v>49257</v>
      </c>
      <c r="H12" s="10">
        <f t="shared" si="2"/>
        <v>1216</v>
      </c>
      <c r="I12" s="10">
        <f t="shared" si="2"/>
        <v>179</v>
      </c>
      <c r="J12" s="10">
        <f t="shared" si="2"/>
        <v>364</v>
      </c>
    </row>
    <row r="13" ht="20.25" customHeight="1" spans="1:10">
      <c r="A13" s="11" t="s">
        <v>20</v>
      </c>
      <c r="B13" s="10">
        <f t="shared" si="0"/>
        <v>191924</v>
      </c>
      <c r="C13" s="12">
        <v>68400</v>
      </c>
      <c r="D13" s="12">
        <v>45309</v>
      </c>
      <c r="E13" s="13">
        <v>19082</v>
      </c>
      <c r="F13" s="13">
        <v>12056</v>
      </c>
      <c r="G13" s="13">
        <v>45581</v>
      </c>
      <c r="H13" s="13">
        <v>1034</v>
      </c>
      <c r="I13" s="13">
        <v>98</v>
      </c>
      <c r="J13" s="15">
        <v>364</v>
      </c>
    </row>
    <row r="14" ht="20.25" customHeight="1" spans="1:10">
      <c r="A14" s="11" t="s">
        <v>21</v>
      </c>
      <c r="B14" s="13">
        <f t="shared" si="0"/>
        <v>272</v>
      </c>
      <c r="C14" s="13"/>
      <c r="D14" s="12">
        <v>50</v>
      </c>
      <c r="E14" s="13"/>
      <c r="F14" s="13"/>
      <c r="G14" s="13"/>
      <c r="H14" s="13">
        <v>141</v>
      </c>
      <c r="I14" s="13">
        <v>81</v>
      </c>
      <c r="J14" s="15"/>
    </row>
    <row r="15" ht="20.25" customHeight="1" spans="1:10">
      <c r="A15" s="11" t="s">
        <v>22</v>
      </c>
      <c r="B15" s="13">
        <f t="shared" si="0"/>
        <v>0</v>
      </c>
      <c r="C15" s="13"/>
      <c r="D15" s="13"/>
      <c r="E15" s="13"/>
      <c r="F15" s="13"/>
      <c r="G15" s="13"/>
      <c r="H15" s="13"/>
      <c r="I15" s="13"/>
      <c r="J15" s="15"/>
    </row>
    <row r="16" ht="20.25" customHeight="1" spans="1:10">
      <c r="A16" s="11" t="s">
        <v>23</v>
      </c>
      <c r="B16" s="13">
        <f t="shared" si="0"/>
        <v>1</v>
      </c>
      <c r="C16" s="13"/>
      <c r="D16" s="13"/>
      <c r="E16" s="13"/>
      <c r="F16" s="13"/>
      <c r="G16" s="13"/>
      <c r="H16" s="13">
        <v>1</v>
      </c>
      <c r="I16" s="13"/>
      <c r="J16" s="15"/>
    </row>
    <row r="17" ht="20.25" customHeight="1" spans="1:10">
      <c r="A17" s="11" t="s">
        <v>24</v>
      </c>
      <c r="B17" s="13">
        <f t="shared" si="0"/>
        <v>41</v>
      </c>
      <c r="C17" s="13"/>
      <c r="D17" s="13"/>
      <c r="E17" s="13"/>
      <c r="F17" s="13"/>
      <c r="G17" s="13"/>
      <c r="H17" s="13">
        <v>41</v>
      </c>
      <c r="I17" s="13"/>
      <c r="J17" s="15"/>
    </row>
    <row r="18" ht="20.25" customHeight="1" spans="1:10">
      <c r="A18" s="11" t="s">
        <v>25</v>
      </c>
      <c r="B18" s="13">
        <f t="shared" si="0"/>
        <v>3676</v>
      </c>
      <c r="C18" s="13"/>
      <c r="D18" s="13"/>
      <c r="E18" s="13"/>
      <c r="F18" s="13"/>
      <c r="G18" s="13">
        <v>3676</v>
      </c>
      <c r="H18" s="13"/>
      <c r="I18" s="13"/>
      <c r="J18" s="15"/>
    </row>
    <row r="19" s="2" customFormat="1" ht="20.25" customHeight="1" spans="1:10">
      <c r="A19" s="21" t="s">
        <v>26</v>
      </c>
      <c r="B19" s="10">
        <f t="shared" si="0"/>
        <v>9753</v>
      </c>
      <c r="C19" s="10">
        <f t="shared" ref="C19:J19" si="3">+C6-C12</f>
        <v>-1750</v>
      </c>
      <c r="D19" s="10">
        <f t="shared" si="3"/>
        <v>21</v>
      </c>
      <c r="E19" s="10">
        <f t="shared" si="3"/>
        <v>2403</v>
      </c>
      <c r="F19" s="10">
        <f t="shared" si="3"/>
        <v>2839</v>
      </c>
      <c r="G19" s="10">
        <f t="shared" si="3"/>
        <v>5639</v>
      </c>
      <c r="H19" s="10">
        <f t="shared" si="3"/>
        <v>202</v>
      </c>
      <c r="I19" s="10">
        <f t="shared" si="3"/>
        <v>238</v>
      </c>
      <c r="J19" s="10">
        <f t="shared" si="3"/>
        <v>161</v>
      </c>
    </row>
    <row r="20" ht="20.25" customHeight="1" spans="1:10">
      <c r="A20" s="22" t="s">
        <v>27</v>
      </c>
      <c r="B20" s="10">
        <f t="shared" si="0"/>
        <v>131220</v>
      </c>
      <c r="C20" s="23">
        <f t="shared" ref="C20:J20" si="4">C5+C6-C12</f>
        <v>870</v>
      </c>
      <c r="D20" s="23">
        <f t="shared" si="4"/>
        <v>36</v>
      </c>
      <c r="E20" s="23">
        <f t="shared" si="4"/>
        <v>52899</v>
      </c>
      <c r="F20" s="23">
        <f t="shared" si="4"/>
        <v>24807</v>
      </c>
      <c r="G20" s="23">
        <f t="shared" si="4"/>
        <v>46831</v>
      </c>
      <c r="H20" s="23">
        <f t="shared" si="4"/>
        <v>1717</v>
      </c>
      <c r="I20" s="23">
        <f t="shared" si="4"/>
        <v>2957</v>
      </c>
      <c r="J20" s="23">
        <f t="shared" si="4"/>
        <v>1103</v>
      </c>
    </row>
    <row r="21" spans="1:1">
      <c r="A21" s="14"/>
    </row>
  </sheetData>
  <mergeCells count="2">
    <mergeCell ref="A1:J1"/>
    <mergeCell ref="H3:I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C16" sqref="C16"/>
    </sheetView>
  </sheetViews>
  <sheetFormatPr defaultColWidth="9" defaultRowHeight="14.25"/>
  <cols>
    <col min="1" max="1" width="26.625" style="3" customWidth="1"/>
    <col min="2" max="2" width="10" style="3" customWidth="1"/>
    <col min="3" max="3" width="11.625" style="3" customWidth="1"/>
    <col min="4" max="6" width="11.5" style="3" customWidth="1"/>
    <col min="7" max="10" width="10" style="3" customWidth="1"/>
    <col min="11" max="16384" width="9" style="3"/>
  </cols>
  <sheetData>
    <row r="1" ht="22.5" spans="1:10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</row>
    <row r="2" ht="22.5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spans="8:9">
      <c r="H3" s="5" t="s">
        <v>1</v>
      </c>
      <c r="I3" s="5"/>
    </row>
    <row r="4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2" customFormat="1" ht="20.25" customHeight="1" spans="1:10">
      <c r="A5" s="16" t="s">
        <v>29</v>
      </c>
      <c r="B5" s="10">
        <f t="shared" ref="B5:B19" si="0">C5+D5+E5+F5+G5+H5+I5+J5</f>
        <v>205666</v>
      </c>
      <c r="C5" s="10">
        <f t="shared" ref="C5:J5" si="1">SUM(C6:C10)</f>
        <v>66650</v>
      </c>
      <c r="D5" s="10">
        <f t="shared" si="1"/>
        <v>45380</v>
      </c>
      <c r="E5" s="10">
        <f t="shared" si="1"/>
        <v>21485</v>
      </c>
      <c r="F5" s="10">
        <f t="shared" si="1"/>
        <v>14895</v>
      </c>
      <c r="G5" s="10">
        <f t="shared" si="1"/>
        <v>54896</v>
      </c>
      <c r="H5" s="10">
        <f t="shared" si="1"/>
        <v>1418</v>
      </c>
      <c r="I5" s="10">
        <f t="shared" si="1"/>
        <v>417</v>
      </c>
      <c r="J5" s="10">
        <f t="shared" si="1"/>
        <v>525</v>
      </c>
    </row>
    <row r="6" ht="20.25" customHeight="1" spans="1:10">
      <c r="A6" s="11" t="s">
        <v>14</v>
      </c>
      <c r="B6" s="13">
        <f t="shared" si="0"/>
        <v>91084</v>
      </c>
      <c r="C6" s="12">
        <v>27108</v>
      </c>
      <c r="D6" s="12">
        <v>23271</v>
      </c>
      <c r="E6" s="13">
        <v>7581</v>
      </c>
      <c r="F6" s="13">
        <v>14628</v>
      </c>
      <c r="G6" s="13">
        <v>16178</v>
      </c>
      <c r="H6" s="13">
        <v>1410</v>
      </c>
      <c r="I6" s="13">
        <v>392</v>
      </c>
      <c r="J6" s="15">
        <v>516</v>
      </c>
    </row>
    <row r="7" ht="20.25" customHeight="1" spans="1:10">
      <c r="A7" s="11" t="s">
        <v>15</v>
      </c>
      <c r="B7" s="13">
        <f t="shared" si="0"/>
        <v>990</v>
      </c>
      <c r="C7" s="13">
        <v>65</v>
      </c>
      <c r="D7" s="12">
        <v>21</v>
      </c>
      <c r="E7" s="13">
        <v>115</v>
      </c>
      <c r="F7" s="13">
        <v>267</v>
      </c>
      <c r="G7" s="13">
        <v>480</v>
      </c>
      <c r="H7" s="13">
        <v>8</v>
      </c>
      <c r="I7" s="13">
        <v>25</v>
      </c>
      <c r="J7" s="15">
        <v>9</v>
      </c>
    </row>
    <row r="8" ht="20.25" customHeight="1" spans="1:10">
      <c r="A8" s="11" t="s">
        <v>16</v>
      </c>
      <c r="B8" s="13">
        <f t="shared" si="0"/>
        <v>113512</v>
      </c>
      <c r="C8" s="12">
        <v>39477</v>
      </c>
      <c r="D8" s="12">
        <v>22023</v>
      </c>
      <c r="E8" s="13">
        <v>13774</v>
      </c>
      <c r="F8" s="13"/>
      <c r="G8" s="13">
        <v>38238</v>
      </c>
      <c r="H8" s="13"/>
      <c r="I8" s="13"/>
      <c r="J8" s="15"/>
    </row>
    <row r="9" ht="20.25" customHeight="1" spans="1:10">
      <c r="A9" s="11" t="s">
        <v>17</v>
      </c>
      <c r="B9" s="13">
        <f t="shared" si="0"/>
        <v>7</v>
      </c>
      <c r="C9" s="13"/>
      <c r="D9" s="13"/>
      <c r="E9" s="13">
        <v>7</v>
      </c>
      <c r="F9" s="13"/>
      <c r="G9" s="13"/>
      <c r="H9" s="13"/>
      <c r="I9" s="13"/>
      <c r="J9" s="15"/>
    </row>
    <row r="10" ht="20.25" customHeight="1" spans="1:10">
      <c r="A10" s="11" t="s">
        <v>18</v>
      </c>
      <c r="B10" s="13">
        <f t="shared" si="0"/>
        <v>73</v>
      </c>
      <c r="C10" s="13"/>
      <c r="D10" s="13">
        <v>65</v>
      </c>
      <c r="E10" s="13">
        <v>8</v>
      </c>
      <c r="F10" s="13"/>
      <c r="G10" s="13"/>
      <c r="H10" s="13"/>
      <c r="I10" s="13"/>
      <c r="J10" s="15"/>
    </row>
    <row r="11" spans="1:1">
      <c r="A11" s="14"/>
    </row>
  </sheetData>
  <mergeCells count="2">
    <mergeCell ref="A1:J1"/>
    <mergeCell ref="H3:I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9" sqref="D19"/>
    </sheetView>
  </sheetViews>
  <sheetFormatPr defaultColWidth="9" defaultRowHeight="14.25"/>
  <cols>
    <col min="1" max="1" width="26.625" style="3" customWidth="1"/>
    <col min="2" max="2" width="10" style="3" customWidth="1"/>
    <col min="3" max="3" width="11.625" style="3" customWidth="1"/>
    <col min="4" max="6" width="11.5" style="3" customWidth="1"/>
    <col min="7" max="10" width="10" style="3" customWidth="1"/>
    <col min="11" max="16384" width="9" style="3"/>
  </cols>
  <sheetData>
    <row r="1" ht="22.5" spans="1:10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</row>
    <row r="2" ht="22.5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spans="8:9">
      <c r="H3" s="5" t="s">
        <v>1</v>
      </c>
      <c r="I3" s="5"/>
    </row>
    <row r="4" ht="40.5" spans="1:10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2" customFormat="1" ht="20.25" customHeight="1" spans="1:10">
      <c r="A5" s="9" t="s">
        <v>29</v>
      </c>
      <c r="B5" s="10">
        <f t="shared" ref="B5:B13" si="0">C5+D5+E5+F5+G5+H5+I5+J5</f>
        <v>195913</v>
      </c>
      <c r="C5" s="10">
        <f t="shared" ref="C5:J5" si="1">C6+C7+C8+C10+C11</f>
        <v>68400</v>
      </c>
      <c r="D5" s="10">
        <f t="shared" si="1"/>
        <v>45359</v>
      </c>
      <c r="E5" s="10">
        <f t="shared" si="1"/>
        <v>19082</v>
      </c>
      <c r="F5" s="10">
        <f t="shared" si="1"/>
        <v>12056</v>
      </c>
      <c r="G5" s="10">
        <f t="shared" si="1"/>
        <v>49257</v>
      </c>
      <c r="H5" s="10">
        <f t="shared" si="1"/>
        <v>1216</v>
      </c>
      <c r="I5" s="10">
        <f t="shared" si="1"/>
        <v>179</v>
      </c>
      <c r="J5" s="10">
        <f t="shared" si="1"/>
        <v>364</v>
      </c>
    </row>
    <row r="6" ht="20.25" customHeight="1" spans="1:10">
      <c r="A6" s="11" t="s">
        <v>20</v>
      </c>
      <c r="B6" s="10">
        <f t="shared" si="0"/>
        <v>191924</v>
      </c>
      <c r="C6" s="12">
        <v>68400</v>
      </c>
      <c r="D6" s="12">
        <v>45309</v>
      </c>
      <c r="E6" s="13">
        <v>19082</v>
      </c>
      <c r="F6" s="13">
        <v>12056</v>
      </c>
      <c r="G6" s="13">
        <v>45581</v>
      </c>
      <c r="H6" s="13">
        <v>1034</v>
      </c>
      <c r="I6" s="13">
        <v>98</v>
      </c>
      <c r="J6" s="15">
        <v>364</v>
      </c>
    </row>
    <row r="7" ht="20.25" customHeight="1" spans="1:10">
      <c r="A7" s="11" t="s">
        <v>21</v>
      </c>
      <c r="B7" s="13">
        <f t="shared" si="0"/>
        <v>272</v>
      </c>
      <c r="C7" s="13"/>
      <c r="D7" s="12">
        <v>50</v>
      </c>
      <c r="E7" s="13"/>
      <c r="F7" s="13"/>
      <c r="G7" s="13"/>
      <c r="H7" s="13">
        <v>141</v>
      </c>
      <c r="I7" s="13">
        <v>81</v>
      </c>
      <c r="J7" s="15"/>
    </row>
    <row r="8" ht="20.25" customHeight="1" spans="1:10">
      <c r="A8" s="11" t="s">
        <v>22</v>
      </c>
      <c r="B8" s="13">
        <f t="shared" si="0"/>
        <v>0</v>
      </c>
      <c r="C8" s="13"/>
      <c r="D8" s="13"/>
      <c r="E8" s="13"/>
      <c r="F8" s="13"/>
      <c r="G8" s="13"/>
      <c r="H8" s="13"/>
      <c r="I8" s="13"/>
      <c r="J8" s="15"/>
    </row>
    <row r="9" ht="20.25" customHeight="1" spans="1:10">
      <c r="A9" s="11" t="s">
        <v>23</v>
      </c>
      <c r="B9" s="13">
        <f t="shared" si="0"/>
        <v>1</v>
      </c>
      <c r="C9" s="13"/>
      <c r="D9" s="13"/>
      <c r="E9" s="13"/>
      <c r="F9" s="13"/>
      <c r="G9" s="13"/>
      <c r="H9" s="13">
        <v>1</v>
      </c>
      <c r="I9" s="13"/>
      <c r="J9" s="15"/>
    </row>
    <row r="10" ht="20.25" customHeight="1" spans="1:10">
      <c r="A10" s="11" t="s">
        <v>24</v>
      </c>
      <c r="B10" s="13">
        <f t="shared" si="0"/>
        <v>41</v>
      </c>
      <c r="C10" s="13"/>
      <c r="D10" s="13"/>
      <c r="E10" s="13"/>
      <c r="F10" s="13"/>
      <c r="G10" s="13"/>
      <c r="H10" s="13">
        <v>41</v>
      </c>
      <c r="I10" s="13"/>
      <c r="J10" s="15"/>
    </row>
    <row r="11" ht="20.25" customHeight="1" spans="1:10">
      <c r="A11" s="11" t="s">
        <v>25</v>
      </c>
      <c r="B11" s="13">
        <f t="shared" si="0"/>
        <v>3676</v>
      </c>
      <c r="C11" s="13"/>
      <c r="D11" s="13"/>
      <c r="E11" s="13"/>
      <c r="F11" s="13"/>
      <c r="G11" s="13">
        <v>3676</v>
      </c>
      <c r="H11" s="13"/>
      <c r="I11" s="13"/>
      <c r="J11" s="15"/>
    </row>
    <row r="12" spans="1:1">
      <c r="A12" s="14"/>
    </row>
  </sheetData>
  <mergeCells count="2">
    <mergeCell ref="A1:J1"/>
    <mergeCell ref="H3:I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社保基金总表</vt:lpstr>
      <vt:lpstr>社保基金收入</vt:lpstr>
      <vt:lpstr>社保基金支出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2019-01-09T08:36:33Z</dcterms:created>
  <dcterms:modified xsi:type="dcterms:W3CDTF">2019-01-09T08:41:12Z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