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L10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C33" i="1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2"/>
  <c r="C11"/>
  <c r="C10"/>
  <c r="C9"/>
  <c r="C8"/>
  <c r="C7"/>
  <c r="C6"/>
  <c r="J5"/>
  <c r="I5"/>
  <c r="H5"/>
  <c r="G5"/>
  <c r="F5"/>
  <c r="E5"/>
  <c r="D5"/>
  <c r="C5" l="1"/>
</calcChain>
</file>

<file path=xl/sharedStrings.xml><?xml version="1.0" encoding="utf-8"?>
<sst xmlns="http://schemas.openxmlformats.org/spreadsheetml/2006/main" count="40" uniqueCount="40">
  <si>
    <t>科目编码</t>
  </si>
  <si>
    <t>决算数</t>
  </si>
  <si>
    <t>支出项目</t>
  </si>
  <si>
    <t>补助下级支出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</si>
  <si>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</si>
  <si>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</si>
  <si>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</si>
  <si>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</si>
  <si>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</si>
  <si>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计划单列市上解省支出</t>
  </si>
  <si>
    <t>政府性基金预算支出</t>
  </si>
  <si>
    <t>核电站乏燃料处理处置基金支出</t>
  </si>
  <si>
    <t>国家电影事业发展专项资金相关支出</t>
  </si>
  <si>
    <t>旅游发展基金支出</t>
  </si>
  <si>
    <t>大中型水库移民后期扶持基金支出</t>
  </si>
  <si>
    <t>小型水库移民扶助基金相关支出</t>
  </si>
  <si>
    <t>可再生能源电价附加收入安排的支出</t>
  </si>
  <si>
    <t>废弃电器电子产品处理基金支出</t>
  </si>
  <si>
    <t>国有土地使用权出让相关支出</t>
  </si>
  <si>
    <t>国有土地收益基金相关支出</t>
  </si>
  <si>
    <t>农业土地开发资金相关支出</t>
  </si>
  <si>
    <t>城市基础设施配套费相关支出</t>
  </si>
  <si>
    <t>污水处理费相关支出</t>
  </si>
  <si>
    <t>大中型水库库区基金相关支出</t>
  </si>
  <si>
    <t>三峡水库库区基金支出</t>
  </si>
  <si>
    <t>国家重大水利工程建设基金相关支出</t>
  </si>
  <si>
    <t>海南省高等级公路车辆通行附加费相关支出</t>
  </si>
  <si>
    <t>车辆通行费相关支出</t>
  </si>
  <si>
    <t>港口建设费相关支出</t>
  </si>
  <si>
    <t>铁路建设基金支出</t>
  </si>
  <si>
    <t>船舶油污损害赔偿基金支出</t>
  </si>
  <si>
    <t>民航发展基金支出</t>
  </si>
  <si>
    <t>农网还贷资金支出</t>
  </si>
  <si>
    <t>中央特别国债经营基金支出</t>
  </si>
  <si>
    <t>中央特别国债经营基金财务支出</t>
  </si>
  <si>
    <t>彩票发行销售机构业务费安排的支出</t>
  </si>
  <si>
    <t>彩票公益金安排的支出</t>
  </si>
  <si>
    <t>其他政府性基金相关支出</t>
  </si>
  <si>
    <t>抗疫特别国债安排的支出</t>
  </si>
  <si>
    <t>2020年度赫山区政府性基金预算支出决算表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</si>
</sst>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 applyAlignment="1">
      <alignment wrapText="1"/>
    </xf>
    <xf numFmtId="0" fontId="3" fillId="3" borderId="1" xfId="0" applyNumberFormat="1" applyFont="1" applyFill="1" applyBorder="1" applyAlignment="1" applyProtection="1">
      <alignment horizontal="lef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  <xf numFmtId="0" fontId="1" fillId="2" borderId="0" xfId="0" applyNumberFormat="1" applyFont="1" applyFill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-20180810VUDU\Desktop\2020&#24180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>
            <v>0</v>
          </cell>
        </row>
        <row r="15">
          <cell r="C15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1492</v>
          </cell>
        </row>
        <row r="35">
          <cell r="C35">
            <v>9</v>
          </cell>
        </row>
        <row r="39">
          <cell r="C39">
            <v>0</v>
          </cell>
        </row>
        <row r="43">
          <cell r="C43">
            <v>0</v>
          </cell>
        </row>
        <row r="48">
          <cell r="C48">
            <v>0</v>
          </cell>
        </row>
        <row r="54">
          <cell r="C54">
            <v>119113</v>
          </cell>
        </row>
        <row r="67">
          <cell r="C67">
            <v>34</v>
          </cell>
        </row>
        <row r="71">
          <cell r="C71">
            <v>347</v>
          </cell>
        </row>
        <row r="72">
          <cell r="C72">
            <v>694</v>
          </cell>
        </row>
        <row r="78">
          <cell r="C78">
            <v>0</v>
          </cell>
        </row>
        <row r="82">
          <cell r="C82">
            <v>0</v>
          </cell>
        </row>
        <row r="86">
          <cell r="C86">
            <v>0</v>
          </cell>
        </row>
        <row r="90">
          <cell r="C90">
            <v>0</v>
          </cell>
        </row>
        <row r="96">
          <cell r="C96">
            <v>0</v>
          </cell>
        </row>
        <row r="99">
          <cell r="C99">
            <v>0</v>
          </cell>
        </row>
        <row r="109">
          <cell r="C109">
            <v>0</v>
          </cell>
        </row>
        <row r="114">
          <cell r="C114">
            <v>0</v>
          </cell>
        </row>
        <row r="119">
          <cell r="C119">
            <v>71</v>
          </cell>
        </row>
        <row r="124">
          <cell r="C124">
            <v>0</v>
          </cell>
        </row>
        <row r="127">
          <cell r="C127">
            <v>0</v>
          </cell>
        </row>
        <row r="133">
          <cell r="C133">
            <v>0</v>
          </cell>
        </row>
        <row r="138">
          <cell r="C138">
            <v>0</v>
          </cell>
        </row>
        <row r="143">
          <cell r="C143">
            <v>0</v>
          </cell>
        </row>
        <row r="148">
          <cell r="C148">
            <v>0</v>
          </cell>
        </row>
        <row r="157">
          <cell r="C157">
            <v>0</v>
          </cell>
        </row>
        <row r="164">
          <cell r="C164">
            <v>0</v>
          </cell>
        </row>
        <row r="173">
          <cell r="C173">
            <v>0</v>
          </cell>
        </row>
        <row r="176">
          <cell r="C176">
            <v>0</v>
          </cell>
        </row>
        <row r="179">
          <cell r="C179">
            <v>0</v>
          </cell>
        </row>
        <row r="180">
          <cell r="C180">
            <v>0</v>
          </cell>
        </row>
        <row r="185">
          <cell r="C185">
            <v>0</v>
          </cell>
        </row>
        <row r="191">
          <cell r="C191">
            <v>0</v>
          </cell>
        </row>
        <row r="192">
          <cell r="C192">
            <v>0</v>
          </cell>
        </row>
        <row r="194">
          <cell r="C194">
            <v>74900</v>
          </cell>
        </row>
        <row r="198">
          <cell r="C198">
            <v>0</v>
          </cell>
        </row>
        <row r="207">
          <cell r="C207">
            <v>1814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2542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324</v>
          </cell>
        </row>
        <row r="233">
          <cell r="C233">
            <v>0</v>
          </cell>
        </row>
        <row r="234">
          <cell r="C234">
            <v>722</v>
          </cell>
        </row>
        <row r="235">
          <cell r="C235">
            <v>0</v>
          </cell>
        </row>
        <row r="236">
          <cell r="C236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20589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showGridLines="0" showZeros="0" tabSelected="1" workbookViewId="0">
      <selection activeCell="C10" sqref="C10"/>
    </sheetView>
  </sheetViews>
  <sheetFormatPr defaultColWidth="12.125" defaultRowHeight="15.6" customHeight="1"/>
  <cols>
    <col min="1" max="1" width="10" style="1" customWidth="1"/>
    <col min="2" max="2" width="56.25" style="1" customWidth="1"/>
    <col min="3" max="240" width="12.125" style="1" customWidth="1"/>
    <col min="241" max="16384" width="12.125" style="1"/>
  </cols>
  <sheetData>
    <row r="1" spans="1:10" ht="33.950000000000003" customHeight="1">
      <c r="A1" s="9" t="s">
        <v>39</v>
      </c>
      <c r="B1" s="9"/>
      <c r="C1" s="9"/>
      <c r="D1" s="9"/>
      <c r="E1" s="9"/>
      <c r="F1" s="9"/>
      <c r="G1" s="9"/>
      <c r="H1" s="9"/>
      <c r="I1" s="9"/>
      <c r="J1" s="9"/>
    </row>
    <row r="2" spans="1:10" ht="16.899999999999999" customHeigh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s="2" customFormat="1" ht="16.899999999999999" customHeight="1">
      <c r="A3" s="10" t="s">
        <v>0</v>
      </c>
      <c r="B3" s="10" t="s">
        <v>2</v>
      </c>
      <c r="C3" s="10" t="s">
        <v>1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0" s="2" customFormat="1" ht="16.899999999999999" customHeight="1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6.899999999999999" customHeight="1">
      <c r="A5" s="3"/>
      <c r="B5" s="4" t="s">
        <v>10</v>
      </c>
      <c r="C5" s="5">
        <f>SUM(C6:C33)</f>
        <v>222651</v>
      </c>
      <c r="D5" s="5">
        <f>SUM(D6:D33)</f>
        <v>0</v>
      </c>
      <c r="E5" s="5">
        <f>SUM(E6:E32)</f>
        <v>81</v>
      </c>
      <c r="F5" s="5">
        <f>SUM(F6:F33)</f>
        <v>6976</v>
      </c>
      <c r="G5" s="5">
        <f>SUM(G6:G32)</f>
        <v>0</v>
      </c>
      <c r="H5" s="5">
        <f>SUM(H6:H32)</f>
        <v>0</v>
      </c>
      <c r="I5" s="5">
        <f>SUM(I6:I33)</f>
        <v>0</v>
      </c>
      <c r="J5" s="5">
        <f>SUM(J6:J32)</f>
        <v>0</v>
      </c>
    </row>
    <row r="6" spans="1:10" ht="16.899999999999999" customHeight="1">
      <c r="A6" s="3">
        <v>20610</v>
      </c>
      <c r="B6" s="3" t="s">
        <v>11</v>
      </c>
      <c r="C6" s="5">
        <f>[1]L09!C7</f>
        <v>0</v>
      </c>
      <c r="D6" s="6">
        <v>0</v>
      </c>
      <c r="E6" s="6">
        <v>0</v>
      </c>
      <c r="F6" s="5">
        <v>0</v>
      </c>
      <c r="G6" s="5">
        <v>0</v>
      </c>
      <c r="H6" s="6">
        <v>0</v>
      </c>
      <c r="I6" s="6">
        <v>0</v>
      </c>
      <c r="J6" s="6">
        <v>0</v>
      </c>
    </row>
    <row r="7" spans="1:10" ht="16.899999999999999" customHeight="1">
      <c r="A7" s="3"/>
      <c r="B7" s="3" t="s">
        <v>12</v>
      </c>
      <c r="C7" s="5">
        <f>[1]L09!C15+[1]L09!C27+[1]L09!C223+[1]L09!C241</f>
        <v>0</v>
      </c>
      <c r="D7" s="6">
        <v>0</v>
      </c>
      <c r="E7" s="6">
        <v>0</v>
      </c>
      <c r="F7" s="5">
        <v>0</v>
      </c>
      <c r="G7" s="5">
        <v>0</v>
      </c>
      <c r="H7" s="6">
        <v>0</v>
      </c>
      <c r="I7" s="6">
        <v>0</v>
      </c>
      <c r="J7" s="6">
        <v>0</v>
      </c>
    </row>
    <row r="8" spans="1:10" ht="15.6" customHeight="1">
      <c r="A8" s="3">
        <v>20709</v>
      </c>
      <c r="B8" s="3" t="s">
        <v>13</v>
      </c>
      <c r="C8" s="5">
        <f>[1]L09!C21</f>
        <v>0</v>
      </c>
      <c r="D8" s="6">
        <v>0</v>
      </c>
      <c r="E8" s="6">
        <v>0</v>
      </c>
      <c r="F8" s="5">
        <v>0</v>
      </c>
      <c r="G8" s="5">
        <v>0</v>
      </c>
      <c r="H8" s="6">
        <v>0</v>
      </c>
      <c r="I8" s="6">
        <v>0</v>
      </c>
      <c r="J8" s="6">
        <v>0</v>
      </c>
    </row>
    <row r="9" spans="1:10" ht="16.899999999999999" customHeight="1">
      <c r="A9" s="3">
        <v>20822</v>
      </c>
      <c r="B9" s="3" t="s">
        <v>14</v>
      </c>
      <c r="C9" s="5">
        <f>[1]L09!C31</f>
        <v>1492</v>
      </c>
      <c r="D9" s="6">
        <v>0</v>
      </c>
      <c r="E9" s="6">
        <v>0</v>
      </c>
      <c r="F9" s="5">
        <v>0</v>
      </c>
      <c r="G9" s="5">
        <v>0</v>
      </c>
      <c r="H9" s="6">
        <v>0</v>
      </c>
      <c r="I9" s="6">
        <v>0</v>
      </c>
      <c r="J9" s="6">
        <v>0</v>
      </c>
    </row>
    <row r="10" spans="1:10" ht="16.899999999999999" customHeight="1">
      <c r="A10" s="3"/>
      <c r="B10" s="3" t="s">
        <v>15</v>
      </c>
      <c r="C10" s="5">
        <f>[1]L09!C35+[1]L09!C39+[1]L09!C228+[1]L09!C246</f>
        <v>9</v>
      </c>
      <c r="D10" s="6">
        <v>0</v>
      </c>
      <c r="E10" s="6">
        <v>0</v>
      </c>
      <c r="F10" s="5">
        <v>0</v>
      </c>
      <c r="G10" s="5">
        <v>0</v>
      </c>
      <c r="H10" s="6">
        <v>0</v>
      </c>
      <c r="I10" s="6">
        <v>0</v>
      </c>
      <c r="J10" s="6">
        <v>0</v>
      </c>
    </row>
    <row r="11" spans="1:10" ht="16.899999999999999" customHeight="1">
      <c r="A11" s="3">
        <v>21160</v>
      </c>
      <c r="B11" s="3" t="s">
        <v>16</v>
      </c>
      <c r="C11" s="5">
        <f>[1]L09!C43</f>
        <v>0</v>
      </c>
      <c r="D11" s="6">
        <v>0</v>
      </c>
      <c r="E11" s="6">
        <v>0</v>
      </c>
      <c r="F11" s="5">
        <v>0</v>
      </c>
      <c r="G11" s="5">
        <v>0</v>
      </c>
      <c r="H11" s="6">
        <v>0</v>
      </c>
      <c r="I11" s="6">
        <v>0</v>
      </c>
      <c r="J11" s="6">
        <v>0</v>
      </c>
    </row>
    <row r="12" spans="1:10" ht="16.899999999999999" customHeight="1">
      <c r="A12" s="3">
        <v>21161</v>
      </c>
      <c r="B12" s="3" t="s">
        <v>17</v>
      </c>
      <c r="C12" s="5">
        <f>[1]L09!C48</f>
        <v>0</v>
      </c>
      <c r="D12" s="6">
        <v>0</v>
      </c>
      <c r="E12" s="6">
        <v>0</v>
      </c>
      <c r="F12" s="5">
        <v>0</v>
      </c>
      <c r="G12" s="5">
        <v>0</v>
      </c>
      <c r="H12" s="6">
        <v>0</v>
      </c>
      <c r="I12" s="6">
        <v>0</v>
      </c>
      <c r="J12" s="6">
        <v>0</v>
      </c>
    </row>
    <row r="13" spans="1:10" ht="17.100000000000001" customHeight="1">
      <c r="A13" s="3"/>
      <c r="B13" s="3" t="s">
        <v>18</v>
      </c>
      <c r="C13" s="5">
        <v>122378</v>
      </c>
      <c r="D13" s="6">
        <v>0</v>
      </c>
      <c r="E13" s="6">
        <v>81</v>
      </c>
      <c r="F13" s="5">
        <v>5476</v>
      </c>
      <c r="G13" s="5">
        <v>0</v>
      </c>
      <c r="H13" s="6">
        <v>0</v>
      </c>
      <c r="I13" s="6">
        <v>0</v>
      </c>
      <c r="J13" s="6">
        <v>0</v>
      </c>
    </row>
    <row r="14" spans="1:10" ht="16.899999999999999" customHeight="1">
      <c r="A14" s="3"/>
      <c r="B14" s="3" t="s">
        <v>19</v>
      </c>
      <c r="C14" s="5">
        <f>[1]L09!C54+[1]L09!C67+[1]L09!C82+[1]L09!C86+[1]L09!C99+[1]L09!C224+[1]L09!C232+[1]L09!C234+[1]L09!C242+[1]L09!C250+[1]L09!C252-C13</f>
        <v>357</v>
      </c>
      <c r="D14" s="6">
        <v>0</v>
      </c>
      <c r="E14" s="6">
        <v>0</v>
      </c>
      <c r="F14" s="5">
        <v>1500</v>
      </c>
      <c r="G14" s="5">
        <v>0</v>
      </c>
      <c r="H14" s="6">
        <v>0</v>
      </c>
      <c r="I14" s="6">
        <v>0</v>
      </c>
      <c r="J14" s="6">
        <v>0</v>
      </c>
    </row>
    <row r="15" spans="1:10" ht="16.899999999999999" customHeight="1">
      <c r="A15" s="3"/>
      <c r="B15" s="3" t="s">
        <v>20</v>
      </c>
      <c r="C15" s="5">
        <f>[1]L09!C71+[1]L09!C225+[1]L09!C243</f>
        <v>347</v>
      </c>
      <c r="D15" s="6">
        <v>0</v>
      </c>
      <c r="E15" s="6">
        <v>0</v>
      </c>
      <c r="F15" s="5">
        <v>0</v>
      </c>
      <c r="G15" s="5">
        <v>0</v>
      </c>
      <c r="H15" s="6">
        <v>0</v>
      </c>
      <c r="I15" s="6">
        <v>0</v>
      </c>
      <c r="J15" s="6">
        <v>0</v>
      </c>
    </row>
    <row r="16" spans="1:10" ht="16.899999999999999" customHeight="1">
      <c r="A16" s="3"/>
      <c r="B16" s="3" t="s">
        <v>21</v>
      </c>
      <c r="C16" s="5">
        <f>[1]L09!C72+[1]L09!C90+[1]L09!C227+[1]L09!C245</f>
        <v>694</v>
      </c>
      <c r="D16" s="6">
        <v>0</v>
      </c>
      <c r="E16" s="6">
        <v>0</v>
      </c>
      <c r="F16" s="5">
        <v>0</v>
      </c>
      <c r="G16" s="5">
        <v>0</v>
      </c>
      <c r="H16" s="6">
        <v>0</v>
      </c>
      <c r="I16" s="6">
        <v>0</v>
      </c>
      <c r="J16" s="6">
        <v>0</v>
      </c>
    </row>
    <row r="17" spans="1:10" ht="16.899999999999999" customHeight="1">
      <c r="A17" s="3"/>
      <c r="B17" s="3" t="s">
        <v>22</v>
      </c>
      <c r="C17" s="5">
        <f>[1]L09!C78+[1]L09!C96+[1]L09!C231+[1]L09!C249</f>
        <v>0</v>
      </c>
      <c r="D17" s="6">
        <v>0</v>
      </c>
      <c r="E17" s="6">
        <v>0</v>
      </c>
      <c r="F17" s="5">
        <v>0</v>
      </c>
      <c r="G17" s="5">
        <v>0</v>
      </c>
      <c r="H17" s="6">
        <v>0</v>
      </c>
      <c r="I17" s="6">
        <v>0</v>
      </c>
      <c r="J17" s="6">
        <v>0</v>
      </c>
    </row>
    <row r="18" spans="1:10" ht="16.899999999999999" customHeight="1">
      <c r="A18" s="3"/>
      <c r="B18" s="3" t="s">
        <v>23</v>
      </c>
      <c r="C18" s="5">
        <f>[1]L09!C109+[1]L09!C124+[1]L09!C226+[1]L09!C244</f>
        <v>0</v>
      </c>
      <c r="D18" s="6">
        <v>0</v>
      </c>
      <c r="E18" s="6">
        <v>0</v>
      </c>
      <c r="F18" s="5">
        <v>0</v>
      </c>
      <c r="G18" s="5">
        <v>0</v>
      </c>
      <c r="H18" s="6">
        <v>0</v>
      </c>
      <c r="I18" s="6">
        <v>0</v>
      </c>
      <c r="J18" s="6">
        <v>0</v>
      </c>
    </row>
    <row r="19" spans="1:10" ht="16.899999999999999" customHeight="1">
      <c r="A19" s="3">
        <v>21367</v>
      </c>
      <c r="B19" s="3" t="s">
        <v>24</v>
      </c>
      <c r="C19" s="5">
        <f>[1]L09!C114</f>
        <v>0</v>
      </c>
      <c r="D19" s="6">
        <v>0</v>
      </c>
      <c r="E19" s="6">
        <v>0</v>
      </c>
      <c r="F19" s="5">
        <v>0</v>
      </c>
      <c r="G19" s="5">
        <v>0</v>
      </c>
      <c r="H19" s="6">
        <v>0</v>
      </c>
      <c r="I19" s="6">
        <v>0</v>
      </c>
      <c r="J19" s="6">
        <v>0</v>
      </c>
    </row>
    <row r="20" spans="1:10" ht="16.899999999999999" customHeight="1">
      <c r="A20" s="3"/>
      <c r="B20" s="3" t="s">
        <v>25</v>
      </c>
      <c r="C20" s="5">
        <f>[1]L09!C119+[1]L09!C127+[1]L09!C229+[1]L09!C247</f>
        <v>71</v>
      </c>
      <c r="D20" s="6">
        <v>0</v>
      </c>
      <c r="E20" s="6">
        <v>0</v>
      </c>
      <c r="F20" s="5">
        <v>0</v>
      </c>
      <c r="G20" s="5">
        <v>0</v>
      </c>
      <c r="H20" s="6">
        <v>0</v>
      </c>
      <c r="I20" s="6">
        <v>0</v>
      </c>
      <c r="J20" s="6">
        <v>0</v>
      </c>
    </row>
    <row r="21" spans="1:10" ht="16.899999999999999" customHeight="1">
      <c r="A21" s="3"/>
      <c r="B21" s="3" t="s">
        <v>26</v>
      </c>
      <c r="C21" s="5">
        <f>[1]L09!C133+[1]L09!C173+[1]L09!C221+[1]L09!C239</f>
        <v>0</v>
      </c>
      <c r="D21" s="6">
        <v>0</v>
      </c>
      <c r="E21" s="6">
        <v>0</v>
      </c>
      <c r="F21" s="5">
        <v>0</v>
      </c>
      <c r="G21" s="5">
        <v>0</v>
      </c>
      <c r="H21" s="6">
        <v>0</v>
      </c>
      <c r="I21" s="6">
        <v>0</v>
      </c>
      <c r="J21" s="6">
        <v>0</v>
      </c>
    </row>
    <row r="22" spans="1:10" ht="16.899999999999999" customHeight="1">
      <c r="A22" s="3"/>
      <c r="B22" s="3" t="s">
        <v>27</v>
      </c>
      <c r="C22" s="5">
        <f>[1]L09!C138+[1]L09!C176+[1]L09!C179+[1]L09!C230+[1]L09!C233+[1]L09!C248+[1]L09!C251</f>
        <v>0</v>
      </c>
      <c r="D22" s="6">
        <v>0</v>
      </c>
      <c r="E22" s="6">
        <v>0</v>
      </c>
      <c r="F22" s="5">
        <v>0</v>
      </c>
      <c r="G22" s="5">
        <v>0</v>
      </c>
      <c r="H22" s="6">
        <v>0</v>
      </c>
      <c r="I22" s="6">
        <v>0</v>
      </c>
      <c r="J22" s="6">
        <v>0</v>
      </c>
    </row>
    <row r="23" spans="1:10" ht="16.899999999999999" customHeight="1">
      <c r="A23" s="3"/>
      <c r="B23" s="3" t="s">
        <v>28</v>
      </c>
      <c r="C23" s="5">
        <f>[1]L09!C143+[1]L09!C180+[1]L09!C222+[1]L09!C240</f>
        <v>0</v>
      </c>
      <c r="D23" s="6">
        <v>0</v>
      </c>
      <c r="E23" s="6">
        <v>0</v>
      </c>
      <c r="F23" s="5">
        <v>0</v>
      </c>
      <c r="G23" s="5">
        <v>0</v>
      </c>
      <c r="H23" s="6">
        <v>0</v>
      </c>
      <c r="I23" s="6">
        <v>0</v>
      </c>
      <c r="J23" s="6">
        <v>0</v>
      </c>
    </row>
    <row r="24" spans="1:10" ht="16.899999999999999" customHeight="1">
      <c r="A24" s="3">
        <v>21464</v>
      </c>
      <c r="B24" s="3" t="s">
        <v>29</v>
      </c>
      <c r="C24" s="5">
        <f>[1]L09!C148</f>
        <v>0</v>
      </c>
      <c r="D24" s="6">
        <v>0</v>
      </c>
      <c r="E24" s="6">
        <v>0</v>
      </c>
      <c r="F24" s="5">
        <v>0</v>
      </c>
      <c r="G24" s="5">
        <v>0</v>
      </c>
      <c r="H24" s="6">
        <v>0</v>
      </c>
      <c r="I24" s="6">
        <v>0</v>
      </c>
      <c r="J24" s="6">
        <v>0</v>
      </c>
    </row>
    <row r="25" spans="1:10" ht="16.899999999999999" customHeight="1">
      <c r="A25" s="3">
        <v>21468</v>
      </c>
      <c r="B25" s="3" t="s">
        <v>30</v>
      </c>
      <c r="C25" s="5">
        <f>[1]L09!C157</f>
        <v>0</v>
      </c>
      <c r="D25" s="6">
        <v>0</v>
      </c>
      <c r="E25" s="6">
        <v>0</v>
      </c>
      <c r="F25" s="5">
        <v>0</v>
      </c>
      <c r="G25" s="5">
        <v>0</v>
      </c>
      <c r="H25" s="6">
        <v>0</v>
      </c>
      <c r="I25" s="6">
        <v>0</v>
      </c>
      <c r="J25" s="6">
        <v>0</v>
      </c>
    </row>
    <row r="26" spans="1:10" ht="16.899999999999999" customHeight="1">
      <c r="A26" s="3">
        <v>21469</v>
      </c>
      <c r="B26" s="3" t="s">
        <v>31</v>
      </c>
      <c r="C26" s="5">
        <f>[1]L09!C164</f>
        <v>0</v>
      </c>
      <c r="D26" s="6">
        <v>0</v>
      </c>
      <c r="E26" s="6">
        <v>0</v>
      </c>
      <c r="F26" s="5">
        <v>0</v>
      </c>
      <c r="G26" s="5">
        <v>0</v>
      </c>
      <c r="H26" s="6">
        <v>0</v>
      </c>
      <c r="I26" s="6">
        <v>0</v>
      </c>
      <c r="J26" s="6">
        <v>0</v>
      </c>
    </row>
    <row r="27" spans="1:10" ht="16.899999999999999" customHeight="1">
      <c r="A27" s="3">
        <v>21562</v>
      </c>
      <c r="B27" s="3" t="s">
        <v>32</v>
      </c>
      <c r="C27" s="5">
        <f>[1]L09!C185</f>
        <v>0</v>
      </c>
      <c r="D27" s="6">
        <v>0</v>
      </c>
      <c r="E27" s="6">
        <v>0</v>
      </c>
      <c r="F27" s="5">
        <v>0</v>
      </c>
      <c r="G27" s="5">
        <v>0</v>
      </c>
      <c r="H27" s="6">
        <v>0</v>
      </c>
      <c r="I27" s="6">
        <v>0</v>
      </c>
      <c r="J27" s="6">
        <v>0</v>
      </c>
    </row>
    <row r="28" spans="1:10" ht="16.899999999999999" customHeight="1">
      <c r="A28" s="3">
        <v>2170402</v>
      </c>
      <c r="B28" s="3" t="s">
        <v>33</v>
      </c>
      <c r="C28" s="5">
        <f>[1]L09!C191</f>
        <v>0</v>
      </c>
      <c r="D28" s="6">
        <v>0</v>
      </c>
      <c r="E28" s="6">
        <v>0</v>
      </c>
      <c r="F28" s="5">
        <v>0</v>
      </c>
      <c r="G28" s="5">
        <v>0</v>
      </c>
      <c r="H28" s="6">
        <v>0</v>
      </c>
      <c r="I28" s="6">
        <v>0</v>
      </c>
      <c r="J28" s="6">
        <v>0</v>
      </c>
    </row>
    <row r="29" spans="1:10" ht="16.899999999999999" customHeight="1">
      <c r="A29" s="3">
        <v>2170403</v>
      </c>
      <c r="B29" s="3" t="s">
        <v>34</v>
      </c>
      <c r="C29" s="5">
        <f>[1]L09!C192</f>
        <v>0</v>
      </c>
      <c r="D29" s="6">
        <v>0</v>
      </c>
      <c r="E29" s="6">
        <v>0</v>
      </c>
      <c r="F29" s="5">
        <v>0</v>
      </c>
      <c r="G29" s="5">
        <v>0</v>
      </c>
      <c r="H29" s="6">
        <v>0</v>
      </c>
      <c r="I29" s="6">
        <v>0</v>
      </c>
      <c r="J29" s="6">
        <v>0</v>
      </c>
    </row>
    <row r="30" spans="1:10" ht="16.899999999999999" customHeight="1">
      <c r="A30" s="3">
        <v>22908</v>
      </c>
      <c r="B30" s="3" t="s">
        <v>35</v>
      </c>
      <c r="C30" s="5">
        <f>[1]L09!C198</f>
        <v>0</v>
      </c>
      <c r="D30" s="6">
        <v>0</v>
      </c>
      <c r="E30" s="6">
        <v>0</v>
      </c>
      <c r="F30" s="5">
        <v>0</v>
      </c>
      <c r="G30" s="5">
        <v>0</v>
      </c>
      <c r="H30" s="6">
        <v>0</v>
      </c>
      <c r="I30" s="6">
        <v>0</v>
      </c>
      <c r="J30" s="6">
        <v>0</v>
      </c>
    </row>
    <row r="31" spans="1:10" ht="16.899999999999999" customHeight="1">
      <c r="A31" s="3">
        <v>22960</v>
      </c>
      <c r="B31" s="3" t="s">
        <v>36</v>
      </c>
      <c r="C31" s="5">
        <f>[1]L09!C207</f>
        <v>1814</v>
      </c>
      <c r="D31" s="6">
        <v>0</v>
      </c>
      <c r="E31" s="6">
        <v>0</v>
      </c>
      <c r="F31" s="5">
        <v>0</v>
      </c>
      <c r="G31" s="5">
        <v>0</v>
      </c>
      <c r="H31" s="6">
        <v>0</v>
      </c>
      <c r="I31" s="6">
        <v>0</v>
      </c>
      <c r="J31" s="6">
        <v>0</v>
      </c>
    </row>
    <row r="32" spans="1:10" ht="16.899999999999999" customHeight="1">
      <c r="A32" s="3"/>
      <c r="B32" s="3" t="s">
        <v>37</v>
      </c>
      <c r="C32" s="5">
        <f>[1]L09!C194+[1]L09!C235+[1]L09!C236+[1]L09!C253+[1]L09!C254</f>
        <v>74900</v>
      </c>
      <c r="D32" s="6">
        <v>0</v>
      </c>
      <c r="E32" s="6">
        <v>0</v>
      </c>
      <c r="F32" s="5">
        <v>0</v>
      </c>
      <c r="G32" s="5">
        <v>0</v>
      </c>
      <c r="H32" s="6">
        <v>0</v>
      </c>
      <c r="I32" s="6">
        <v>0</v>
      </c>
      <c r="J32" s="6">
        <v>0</v>
      </c>
    </row>
    <row r="33" spans="1:10" ht="15.6" customHeight="1">
      <c r="A33" s="7"/>
      <c r="B33" s="3" t="s">
        <v>38</v>
      </c>
      <c r="C33" s="5">
        <f>[1]L09!C255</f>
        <v>20589</v>
      </c>
      <c r="D33" s="6">
        <v>0</v>
      </c>
      <c r="E33" s="3"/>
      <c r="F33" s="5">
        <v>0</v>
      </c>
      <c r="G33" s="8"/>
      <c r="H33" s="3"/>
      <c r="I33" s="6">
        <v>0</v>
      </c>
      <c r="J33" s="8"/>
    </row>
  </sheetData>
  <mergeCells count="12">
    <mergeCell ref="A1:J1"/>
    <mergeCell ref="H3:H4"/>
    <mergeCell ref="I3:I4"/>
    <mergeCell ref="J3:J4"/>
    <mergeCell ref="B3:B4"/>
    <mergeCell ref="C3:C4"/>
    <mergeCell ref="D3:D4"/>
    <mergeCell ref="E3:E4"/>
    <mergeCell ref="F3:F4"/>
    <mergeCell ref="G3:G4"/>
    <mergeCell ref="A3:A4"/>
    <mergeCell ref="A2:J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2021-10-13T02:32:58Z</dcterms:created>
  <dcterms:modified xsi:type="dcterms:W3CDTF">2021-10-14T06:37:45Z</dcterms:modified>
</cp:coreProperties>
</file>