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 activeTab="4"/>
  </bookViews>
  <sheets>
    <sheet name="附件5资金支付统计汇总表" sheetId="7" r:id="rId1"/>
    <sheet name="附件5-1水库除险加固" sheetId="4" r:id="rId2"/>
    <sheet name="附件5-2志溪河灌区续建配套及节水改造项目" sheetId="1" r:id="rId3"/>
    <sheet name="附件5-3中小河流域治理项目" sheetId="3" r:id="rId4"/>
    <sheet name="附件5-4水利工程维修养护" sheetId="5" r:id="rId5"/>
    <sheet name="Sheet1" sheetId="6" r:id="rId6"/>
  </sheets>
  <calcPr calcId="144525"/>
</workbook>
</file>

<file path=xl/sharedStrings.xml><?xml version="1.0" encoding="utf-8"?>
<sst xmlns="http://schemas.openxmlformats.org/spreadsheetml/2006/main" count="213" uniqueCount="143">
  <si>
    <t>附件5</t>
  </si>
  <si>
    <t>赫山区2021年度第一批中央水利发展资金支付统计汇总表（单位：元）</t>
  </si>
  <si>
    <t>湘财预（2020）306号2868万元</t>
  </si>
  <si>
    <t>序号</t>
  </si>
  <si>
    <t>项目名称</t>
  </si>
  <si>
    <t>资金计划指标（元）</t>
  </si>
  <si>
    <t>资金支付项目</t>
  </si>
  <si>
    <t>资金支付总额</t>
  </si>
  <si>
    <t>支付时间</t>
  </si>
  <si>
    <t>支付比例（%）</t>
  </si>
  <si>
    <t>勘测设计费</t>
  </si>
  <si>
    <t>工程施工费</t>
  </si>
  <si>
    <t>监理服务费</t>
  </si>
  <si>
    <t>维修养护管理费</t>
  </si>
  <si>
    <t>2021年</t>
  </si>
  <si>
    <t>2022年</t>
  </si>
  <si>
    <t>谢林港镇清塘水库、干村子水库除险加固</t>
  </si>
  <si>
    <t>湖南省志溪河流域综合治理工程（赫山片）（第二批）</t>
  </si>
  <si>
    <t>湖南省志溪河灌区续建配套及节水改造项目</t>
  </si>
  <si>
    <t>小型水利工程维修养护项目</t>
  </si>
  <si>
    <t>1.小型水库维修养护</t>
  </si>
  <si>
    <t>2.农村供水工程维修养护</t>
  </si>
  <si>
    <t>3.山洪灾害非工程措施</t>
  </si>
  <si>
    <t>合计</t>
  </si>
  <si>
    <t>附件5-1</t>
  </si>
  <si>
    <t>高新区谢林港镇清塘、干村子水库除险加固工程项目资金支付统计表（单位：元）</t>
  </si>
  <si>
    <t>湘财预（2020）306号250万元</t>
  </si>
  <si>
    <t>合同单位</t>
  </si>
  <si>
    <t>合同金额</t>
  </si>
  <si>
    <t>支付金额</t>
  </si>
  <si>
    <t>设计费</t>
  </si>
  <si>
    <t>益阳市水利水电勘测设计研究院</t>
  </si>
  <si>
    <t>施工费</t>
  </si>
  <si>
    <t>湘泰建工集团有限公司</t>
  </si>
  <si>
    <t>监理费</t>
  </si>
  <si>
    <t>湖南省中诚项目管理有限公司</t>
  </si>
  <si>
    <t>检测费</t>
  </si>
  <si>
    <t>益阳市洞庭水利水电工程质量检测咨询有限公司</t>
  </si>
  <si>
    <t>附件5-2</t>
  </si>
  <si>
    <t>湖南省志溪河灌区续建配套及节水改造项目资金支付统计表（单位：元）</t>
  </si>
  <si>
    <t>湘财预（2020）306号1152万元</t>
  </si>
  <si>
    <t>厦门仁铭工程顾问有限公司益阳分公司</t>
  </si>
  <si>
    <t>一标段</t>
  </si>
  <si>
    <t>湖南省开源水电建筑工程有限公司</t>
  </si>
  <si>
    <t>二标段</t>
  </si>
  <si>
    <t>湖南佳信工程建设有限公司</t>
  </si>
  <si>
    <t>三标段</t>
  </si>
  <si>
    <t>湖南万昌建设有限公司</t>
  </si>
  <si>
    <t>四标段</t>
  </si>
  <si>
    <t>湖南中信水电建设有限公司</t>
  </si>
  <si>
    <t>五标段</t>
  </si>
  <si>
    <t>娄底市水利水电建设工程有限责任公司</t>
  </si>
  <si>
    <t>六标段</t>
  </si>
  <si>
    <t>湖南新盛水利水电工程建设有限公司</t>
  </si>
  <si>
    <t>七标段</t>
  </si>
  <si>
    <t>永州市水利水电建设有限责任公司</t>
  </si>
  <si>
    <t>一标、六标监理费</t>
  </si>
  <si>
    <t>湖南正源水利水电工程监理有限公司</t>
  </si>
  <si>
    <t>三、五标监理费</t>
  </si>
  <si>
    <t>湖南省水利电力工程建设监理咨询有限公司</t>
  </si>
  <si>
    <t>二、四、七标监理费</t>
  </si>
  <si>
    <t>湖南金地标工程项目管理有限公司</t>
  </si>
  <si>
    <t>附件5-3</t>
  </si>
  <si>
    <t>湖南省志溪河综合治理项目（赫山片）（第二批）资金支付统计表（单位：元）</t>
  </si>
  <si>
    <t>湘财预（2020）306号985万元</t>
  </si>
  <si>
    <t>娄底市娄星水利水电建设有限责任公司</t>
  </si>
  <si>
    <t>湖南省水利水电工程建设监理咨询有限公司</t>
  </si>
  <si>
    <t>湖南中大检测技术集团有限公司</t>
  </si>
  <si>
    <t>附件5-4</t>
  </si>
  <si>
    <t>2021年赫山区水利工程维修养护项目资金支付统计</t>
  </si>
  <si>
    <t>湘财预（2020）306号481万元</t>
  </si>
  <si>
    <t>（一）小型水库维修养护296万元</t>
  </si>
  <si>
    <t>计划金额（元）</t>
  </si>
  <si>
    <t>申请支付单位</t>
  </si>
  <si>
    <t>支付金额（元）</t>
  </si>
  <si>
    <t>未分配剩余资金</t>
  </si>
  <si>
    <t>备注</t>
  </si>
  <si>
    <t>水库类型</t>
  </si>
  <si>
    <t>2021年第下半年</t>
  </si>
  <si>
    <t>小（2）型</t>
  </si>
  <si>
    <t>小（1）型</t>
  </si>
  <si>
    <t>高新区小型水库维修养护</t>
  </si>
  <si>
    <t>高新区财政局</t>
  </si>
  <si>
    <t>小型水库标准化创建技术服务</t>
  </si>
  <si>
    <t>大坝卫士（北京）网络技术有限公司</t>
  </si>
  <si>
    <t>笔架山2021年度小型水库管理养护</t>
  </si>
  <si>
    <t>笔架山乡农业综合服务中心</t>
  </si>
  <si>
    <t>沧水铺镇2021年度小型水库管理养护</t>
  </si>
  <si>
    <t>沧水铺镇农业综合服务中心</t>
  </si>
  <si>
    <t>衡龙桥镇2021年度小型水库管理养护</t>
  </si>
  <si>
    <t>衡龙桥镇农业综合服务中心</t>
  </si>
  <si>
    <t>衡龙新区2021年度小型水库管理养护</t>
  </si>
  <si>
    <t>衡龙新区社会事务办公室</t>
  </si>
  <si>
    <t>龙光桥街道2021年度小型水库管理养护</t>
  </si>
  <si>
    <t>龙光桥街道经济发展办公室</t>
  </si>
  <si>
    <t>泥江口镇2021年度小型水库管理养护</t>
  </si>
  <si>
    <t>泥江口镇农业综合服务中心</t>
  </si>
  <si>
    <t>泉交河镇（泞湖片）2021年度小型水库管理养护</t>
  </si>
  <si>
    <t>泉交河镇农业综合服务中心泞湖水管站</t>
  </si>
  <si>
    <t>泉交河镇（泉交河片）2021年度小型水库管理养护</t>
  </si>
  <si>
    <t>泉交河镇农业综合服务中心泉交河水管站</t>
  </si>
  <si>
    <t>新市渡镇2021年度小型水库管理养护</t>
  </si>
  <si>
    <t>新市渡镇农业综合服务中心</t>
  </si>
  <si>
    <t>鱼形山街道2021年度小型水库管理养护</t>
  </si>
  <si>
    <t>鱼形山水库管理所</t>
  </si>
  <si>
    <t>岳家桥镇2021年度小型水库管理养护</t>
  </si>
  <si>
    <t>岳家桥镇农业综合服务中心</t>
  </si>
  <si>
    <t>欧江岔镇2021年度小型水库管理养护</t>
  </si>
  <si>
    <t>欧江岔镇农业综合服务中心</t>
  </si>
  <si>
    <t>新市渡镇维修养护标准化创建</t>
  </si>
  <si>
    <t>泥江口镇维修养护标准化创建</t>
  </si>
  <si>
    <t>龙光桥街道维修养护标准化创建</t>
  </si>
  <si>
    <t>衡龙桥镇维修养护标准化创建</t>
  </si>
  <si>
    <t>鱼形山街道维修养护标准化创建</t>
  </si>
  <si>
    <t>泉交河镇维修养护标准化创建</t>
  </si>
  <si>
    <t>泉交河镇农业综合服务中心泞湖水管站、泉交河水管站</t>
  </si>
  <si>
    <t>清水塘水库坝坡砍树项目,镇配套资金未到位，推迟到2022年上半年实施</t>
  </si>
  <si>
    <t>沧水铺镇维修养护标准化创建</t>
  </si>
  <si>
    <t>新筑塘水库防汛公路硬化、白马坝水库库围镇配套资金未到位，推迟到2022年上半年实施</t>
  </si>
  <si>
    <t>岳家桥镇维修养护标准化创建</t>
  </si>
  <si>
    <t>（二）山洪灾害非工程措施资金10万元</t>
  </si>
  <si>
    <t>山洪灾害非工程措施资金</t>
  </si>
  <si>
    <t>湖南省益阳水文水资源勘测中心</t>
  </si>
  <si>
    <t>（三）农村供水保障工程维修养护175万元</t>
  </si>
  <si>
    <t>维修养护合同名称</t>
  </si>
  <si>
    <t>维修养护合同签订单位</t>
  </si>
  <si>
    <t>合同金额（元）</t>
  </si>
  <si>
    <t>支付情况</t>
  </si>
  <si>
    <t>政府采购合同协议书</t>
  </si>
  <si>
    <t>永盛五金电器</t>
  </si>
  <si>
    <t>已全额支付</t>
  </si>
  <si>
    <t>益阳市赫山区机电排灌产品服务中心（普通合伙）</t>
  </si>
  <si>
    <t>益阳市赫山区机电排灌产品服务中心</t>
  </si>
  <si>
    <t>水厂水质消毒药剂供应和消毒设备维保合同</t>
  </si>
  <si>
    <t>益阳盛春环保科技有限公司</t>
  </si>
  <si>
    <t>益阳市赫山区朝阳市场新运达科技经营部</t>
  </si>
  <si>
    <t>益阳市赫山区胜利水利水电机电排灌产品经营部</t>
  </si>
  <si>
    <t>益阳市朝阳祥田电气经营部</t>
  </si>
  <si>
    <t>益阳市赫山区辉煌机电排灌产品服务部</t>
  </si>
  <si>
    <t>长沙景禾环保科技有限公司</t>
  </si>
  <si>
    <t>黄金水厂</t>
  </si>
  <si>
    <t>益阳俊翔自来水有限公司</t>
  </si>
  <si>
    <t>益阳南塘水之源自来水有限公司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</si>
</sst>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3">
    <font>
      <sz val="11"/>
      <color theme="1"/>
      <name val="宋体"/>
      <charset val="134"/>
      <scheme val="minor"/>
    </font>
    <font>
      <sz val="16"/>
      <color theme="1"/>
      <name val="仿宋"/>
      <charset val="134"/>
    </font>
    <font>
      <sz val="12"/>
      <color theme="1"/>
      <name val="宋体"/>
      <charset val="134"/>
      <scheme val="minor"/>
    </font>
    <font>
      <sz val="14"/>
      <color theme="1"/>
      <name val="仿宋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5" fillId="3" borderId="1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7" borderId="15" applyNumberFormat="0" applyFont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6" applyNumberFormat="0" applyFill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10" fillId="0" borderId="17" applyNumberFormat="0" applyFill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16" fillId="11" borderId="18" applyNumberFormat="0" applyAlignment="0" applyProtection="0">
      <alignment vertical="center"/>
    </xf>
    <xf numFmtId="0" fontId="17" fillId="11" borderId="14" applyNumberFormat="0" applyAlignment="0" applyProtection="0">
      <alignment vertical="center"/>
    </xf>
    <xf numFmtId="0" fontId="18" fillId="12" borderId="19" applyNumberFormat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9" fillId="0" borderId="20" applyNumberFormat="0" applyFill="0" applyAlignment="0" applyProtection="0">
      <alignment vertical="center"/>
    </xf>
    <xf numFmtId="0" fontId="20" fillId="0" borderId="21" applyNumberFormat="0" applyFill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</cellStyleXfs>
  <cellXfs count="41">
    <xf numFmtId="0" fontId="0" fillId="0" borderId="0" xfId="0">
      <alignment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0" fontId="0" fillId="0" borderId="8" xfId="0" applyBorder="1">
      <alignment vertical="center"/>
    </xf>
    <xf numFmtId="0" fontId="0" fillId="0" borderId="8" xfId="0" applyBorder="1" applyAlignment="1">
      <alignment horizontal="center" vertical="center"/>
    </xf>
    <xf numFmtId="0" fontId="0" fillId="0" borderId="8" xfId="0" applyBorder="1" applyAlignment="1">
      <alignment horizontal="center" vertical="center" wrapText="1"/>
    </xf>
    <xf numFmtId="57" fontId="0" fillId="0" borderId="8" xfId="0" applyNumberFormat="1" applyBorder="1" applyAlignment="1">
      <alignment horizontal="center" vertical="center" wrapText="1"/>
    </xf>
    <xf numFmtId="0" fontId="0" fillId="0" borderId="8" xfId="0" applyFont="1" applyBorder="1" applyAlignment="1">
      <alignment horizontal="center" vertical="center"/>
    </xf>
    <xf numFmtId="0" fontId="0" fillId="0" borderId="8" xfId="0" applyFont="1" applyBorder="1" applyAlignment="1">
      <alignment vertical="center" wrapText="1"/>
    </xf>
    <xf numFmtId="0" fontId="0" fillId="0" borderId="8" xfId="0" applyFont="1" applyBorder="1">
      <alignment vertical="center"/>
    </xf>
    <xf numFmtId="176" fontId="0" fillId="0" borderId="8" xfId="0" applyNumberFormat="1" applyFont="1" applyBorder="1">
      <alignment vertical="center"/>
    </xf>
    <xf numFmtId="0" fontId="0" fillId="0" borderId="2" xfId="0" applyFont="1" applyBorder="1" applyAlignment="1">
      <alignment horizontal="center" vertical="center"/>
    </xf>
    <xf numFmtId="0" fontId="0" fillId="0" borderId="9" xfId="0" applyFont="1" applyBorder="1" applyAlignment="1">
      <alignment horizontal="center" vertical="center"/>
    </xf>
    <xf numFmtId="0" fontId="0" fillId="0" borderId="0" xfId="0" applyBorder="1">
      <alignment vertical="center"/>
    </xf>
    <xf numFmtId="176" fontId="0" fillId="0" borderId="0" xfId="0" applyNumberFormat="1" applyBorder="1">
      <alignment vertical="center"/>
    </xf>
    <xf numFmtId="0" fontId="0" fillId="0" borderId="8" xfId="0" applyBorder="1" applyAlignment="1">
      <alignment vertical="center" wrapText="1"/>
    </xf>
    <xf numFmtId="176" fontId="0" fillId="0" borderId="8" xfId="0" applyNumberFormat="1" applyBorder="1">
      <alignment vertical="center"/>
    </xf>
    <xf numFmtId="0" fontId="0" fillId="0" borderId="0" xfId="0" applyAlignment="1">
      <alignment horizontal="center" vertical="center"/>
    </xf>
    <xf numFmtId="0" fontId="0" fillId="0" borderId="10" xfId="0" applyBorder="1" applyAlignment="1">
      <alignment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8" xfId="0" applyBorder="1" applyAlignment="1">
      <alignment horizontal="left" vertical="center"/>
    </xf>
    <xf numFmtId="0" fontId="0" fillId="0" borderId="9" xfId="0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5" xfId="0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9" xfId="0" applyBorder="1" applyAlignment="1">
      <alignment vertical="center" wrapText="1"/>
    </xf>
    <xf numFmtId="0" fontId="0" fillId="0" borderId="9" xfId="0" applyBorder="1">
      <alignment vertical="center"/>
    </xf>
    <xf numFmtId="0" fontId="0" fillId="0" borderId="1" xfId="0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haredStrings" Target="sharedStrings.xml"/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41"/>
  <sheetViews>
    <sheetView workbookViewId="0">
      <selection activeCell="A1" sqref="A1:B1"/>
    </sheetView>
  </sheetViews>
  <sheetFormatPr defaultColWidth="9" defaultRowHeight="13.5"/>
  <cols>
    <col min="1" max="1" width="5.75" customWidth="1"/>
    <col min="2" max="2" width="24.3083333333333" customWidth="1"/>
    <col min="3" max="3" width="12.75" customWidth="1"/>
    <col min="4" max="4" width="10.5" customWidth="1"/>
    <col min="5" max="5" width="12.75" customWidth="1"/>
    <col min="6" max="6" width="11" customWidth="1"/>
    <col min="7" max="7" width="11.625" customWidth="1"/>
    <col min="8" max="9" width="13.25" customWidth="1"/>
    <col min="10" max="10" width="13" customWidth="1"/>
    <col min="11" max="11" width="9.5" customWidth="1"/>
  </cols>
  <sheetData>
    <row r="1" ht="36" customHeight="1" spans="1:2">
      <c r="A1" s="1" t="s">
        <v>0</v>
      </c>
      <c r="B1" s="1"/>
    </row>
    <row r="2" ht="33" customHeight="1" spans="1:11">
      <c r="A2" s="35" t="s">
        <v>1</v>
      </c>
      <c r="B2" s="35"/>
      <c r="C2" s="35"/>
      <c r="D2" s="35"/>
      <c r="E2" s="35"/>
      <c r="F2" s="35"/>
      <c r="G2" s="35"/>
      <c r="H2" s="35"/>
      <c r="I2" s="35"/>
      <c r="J2" s="35"/>
      <c r="K2" s="35"/>
    </row>
    <row r="3" ht="26" customHeight="1" spans="1:11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</row>
    <row r="4" ht="26" customHeight="1" spans="1:11">
      <c r="A4" s="6" t="s">
        <v>3</v>
      </c>
      <c r="B4" s="6" t="s">
        <v>4</v>
      </c>
      <c r="C4" s="11" t="s">
        <v>5</v>
      </c>
      <c r="D4" s="36" t="s">
        <v>6</v>
      </c>
      <c r="E4" s="40"/>
      <c r="F4" s="40"/>
      <c r="G4" s="40"/>
      <c r="H4" s="36" t="s">
        <v>7</v>
      </c>
      <c r="I4" s="9" t="s">
        <v>8</v>
      </c>
      <c r="J4" s="10"/>
      <c r="K4" s="7" t="s">
        <v>9</v>
      </c>
    </row>
    <row r="5" ht="36" customHeight="1" spans="1:17">
      <c r="A5" s="12"/>
      <c r="B5" s="12"/>
      <c r="C5" s="14"/>
      <c r="D5" s="13" t="s">
        <v>10</v>
      </c>
      <c r="E5" s="13" t="s">
        <v>11</v>
      </c>
      <c r="F5" s="13" t="s">
        <v>12</v>
      </c>
      <c r="G5" s="14" t="s">
        <v>13</v>
      </c>
      <c r="H5" s="13"/>
      <c r="I5" s="13" t="s">
        <v>14</v>
      </c>
      <c r="J5" s="13" t="s">
        <v>15</v>
      </c>
      <c r="K5" s="11"/>
      <c r="L5" s="22"/>
      <c r="M5" s="22"/>
      <c r="N5" s="22"/>
      <c r="O5" s="22"/>
      <c r="P5" s="22"/>
      <c r="Q5" s="22"/>
    </row>
    <row r="6" ht="40" customHeight="1" spans="1:17">
      <c r="A6" s="13">
        <v>1</v>
      </c>
      <c r="B6" s="24" t="s">
        <v>16</v>
      </c>
      <c r="C6" s="25">
        <v>2500000</v>
      </c>
      <c r="D6" s="25"/>
      <c r="E6" s="25">
        <v>1798400</v>
      </c>
      <c r="F6" s="25">
        <v>26976</v>
      </c>
      <c r="G6" s="25"/>
      <c r="H6" s="25">
        <f>SUM(D6:F6)</f>
        <v>1825376</v>
      </c>
      <c r="I6" s="25"/>
      <c r="J6" s="25">
        <v>1825376</v>
      </c>
      <c r="K6" s="25">
        <f t="shared" ref="K6:K12" si="0">SUM(H6/C6*100)</f>
        <v>73.01504</v>
      </c>
      <c r="L6" s="22"/>
      <c r="M6" s="22"/>
      <c r="N6" s="22"/>
      <c r="O6" s="22"/>
      <c r="P6" s="22"/>
      <c r="Q6" s="22"/>
    </row>
    <row r="7" ht="40" customHeight="1" spans="1:17">
      <c r="A7" s="13">
        <v>2</v>
      </c>
      <c r="B7" s="24" t="s">
        <v>17</v>
      </c>
      <c r="C7" s="25">
        <v>9850000</v>
      </c>
      <c r="D7" s="25">
        <v>492500</v>
      </c>
      <c r="E7" s="12">
        <v>4586505.23</v>
      </c>
      <c r="F7" s="25"/>
      <c r="G7" s="25"/>
      <c r="H7" s="25">
        <f>SUM(D7:F7)</f>
        <v>5079005.23</v>
      </c>
      <c r="I7" s="12">
        <v>4694005.23</v>
      </c>
      <c r="J7" s="25">
        <v>385000</v>
      </c>
      <c r="K7" s="25">
        <f t="shared" si="0"/>
        <v>51.5635048730965</v>
      </c>
      <c r="L7" s="22"/>
      <c r="M7" s="22"/>
      <c r="N7" s="22"/>
      <c r="O7" s="22"/>
      <c r="P7" s="22"/>
      <c r="Q7" s="22"/>
    </row>
    <row r="8" ht="40" customHeight="1" spans="1:17">
      <c r="A8" s="13">
        <v>3</v>
      </c>
      <c r="B8" s="24" t="s">
        <v>18</v>
      </c>
      <c r="C8" s="25">
        <v>11520000</v>
      </c>
      <c r="D8" s="25">
        <v>500000</v>
      </c>
      <c r="E8" s="25">
        <v>10920000</v>
      </c>
      <c r="F8" s="25">
        <v>100000</v>
      </c>
      <c r="G8" s="25"/>
      <c r="H8" s="25">
        <f>SUM(D8:F8)</f>
        <v>11520000</v>
      </c>
      <c r="I8" s="12">
        <v>2546623.68</v>
      </c>
      <c r="J8" s="25">
        <v>8973376.32</v>
      </c>
      <c r="K8" s="25">
        <f t="shared" si="0"/>
        <v>100</v>
      </c>
      <c r="L8" s="22"/>
      <c r="M8" s="22"/>
      <c r="N8" s="22"/>
      <c r="O8" s="22"/>
      <c r="P8" s="22"/>
      <c r="Q8" s="22"/>
    </row>
    <row r="9" ht="40" customHeight="1" spans="1:17">
      <c r="A9" s="13">
        <v>4</v>
      </c>
      <c r="B9" s="24" t="s">
        <v>19</v>
      </c>
      <c r="C9" s="25"/>
      <c r="D9" s="25"/>
      <c r="E9" s="25"/>
      <c r="F9" s="25"/>
      <c r="G9" s="25"/>
      <c r="H9" s="25"/>
      <c r="I9" s="12"/>
      <c r="J9" s="12"/>
      <c r="K9" s="25"/>
      <c r="L9" s="22"/>
      <c r="M9" s="22"/>
      <c r="N9" s="22"/>
      <c r="O9" s="22"/>
      <c r="P9" s="22"/>
      <c r="Q9" s="22"/>
    </row>
    <row r="10" ht="40" customHeight="1" spans="1:17">
      <c r="A10" s="13"/>
      <c r="B10" s="24" t="s">
        <v>20</v>
      </c>
      <c r="C10" s="25">
        <v>2960000</v>
      </c>
      <c r="D10" s="25"/>
      <c r="E10" s="25"/>
      <c r="F10" s="25"/>
      <c r="G10" s="25">
        <v>2744165</v>
      </c>
      <c r="H10" s="25">
        <v>2744165</v>
      </c>
      <c r="I10" s="12">
        <v>2038000</v>
      </c>
      <c r="J10" s="12">
        <v>706165</v>
      </c>
      <c r="K10" s="25">
        <f t="shared" si="0"/>
        <v>92.708277027027</v>
      </c>
      <c r="L10" s="22"/>
      <c r="M10" s="22"/>
      <c r="N10" s="22"/>
      <c r="O10" s="22"/>
      <c r="P10" s="22"/>
      <c r="Q10" s="22"/>
    </row>
    <row r="11" ht="40" customHeight="1" spans="1:17">
      <c r="A11" s="13"/>
      <c r="B11" s="24" t="s">
        <v>21</v>
      </c>
      <c r="C11" s="25">
        <v>1750000</v>
      </c>
      <c r="D11" s="25"/>
      <c r="E11" s="25"/>
      <c r="F11" s="25"/>
      <c r="G11" s="25">
        <v>1750000</v>
      </c>
      <c r="H11" s="25">
        <v>1750000</v>
      </c>
      <c r="I11" s="25">
        <v>1750000</v>
      </c>
      <c r="J11" s="12"/>
      <c r="K11" s="25">
        <f t="shared" si="0"/>
        <v>100</v>
      </c>
      <c r="L11" s="22"/>
      <c r="M11" s="22"/>
      <c r="N11" s="22"/>
      <c r="O11" s="22"/>
      <c r="P11" s="22"/>
      <c r="Q11" s="22"/>
    </row>
    <row r="12" ht="40" customHeight="1" spans="1:17">
      <c r="A12" s="13"/>
      <c r="B12" s="24" t="s">
        <v>22</v>
      </c>
      <c r="C12" s="25">
        <v>100000</v>
      </c>
      <c r="D12" s="25"/>
      <c r="E12" s="25"/>
      <c r="F12" s="25"/>
      <c r="G12" s="25">
        <v>100000</v>
      </c>
      <c r="H12" s="25">
        <v>100000</v>
      </c>
      <c r="I12" s="12"/>
      <c r="J12" s="12">
        <v>100000</v>
      </c>
      <c r="K12" s="25">
        <f t="shared" si="0"/>
        <v>100</v>
      </c>
      <c r="L12" s="22"/>
      <c r="M12" s="22"/>
      <c r="N12" s="22"/>
      <c r="O12" s="22"/>
      <c r="P12" s="22"/>
      <c r="Q12" s="22"/>
    </row>
    <row r="13" ht="40" customHeight="1" spans="1:17">
      <c r="A13" s="13" t="s">
        <v>23</v>
      </c>
      <c r="B13" s="13"/>
      <c r="C13" s="25">
        <f>SUM(C6,C7,C8,C10,C11,C12)</f>
        <v>28680000</v>
      </c>
      <c r="D13" s="25">
        <f t="shared" ref="D13:J13" si="1">SUM(D6:D12)</f>
        <v>992500</v>
      </c>
      <c r="E13" s="25">
        <f t="shared" si="1"/>
        <v>17304905.23</v>
      </c>
      <c r="F13" s="25">
        <f t="shared" si="1"/>
        <v>126976</v>
      </c>
      <c r="G13" s="25">
        <f t="shared" si="1"/>
        <v>4594165</v>
      </c>
      <c r="H13" s="25">
        <f t="shared" si="1"/>
        <v>23018546.23</v>
      </c>
      <c r="I13" s="25">
        <f t="shared" si="1"/>
        <v>11028628.91</v>
      </c>
      <c r="J13" s="25">
        <f t="shared" si="1"/>
        <v>11989917.32</v>
      </c>
      <c r="K13" s="25"/>
      <c r="L13" s="22"/>
      <c r="M13" s="22"/>
      <c r="N13" s="22"/>
      <c r="O13" s="22"/>
      <c r="P13" s="22"/>
      <c r="Q13" s="22"/>
    </row>
    <row r="14" ht="25" customHeight="1" spans="1:17">
      <c r="A14" s="22"/>
      <c r="B14" s="22"/>
      <c r="C14" s="22"/>
      <c r="D14" s="22"/>
      <c r="E14" s="22"/>
      <c r="F14" s="22"/>
      <c r="G14" s="22"/>
      <c r="H14" s="22"/>
      <c r="I14" s="22"/>
      <c r="J14" s="22"/>
      <c r="K14" s="22"/>
      <c r="L14" s="22"/>
      <c r="M14" s="22"/>
      <c r="N14" s="22"/>
      <c r="O14" s="22"/>
      <c r="P14" s="22"/>
      <c r="Q14" s="22"/>
    </row>
    <row r="15" ht="25" customHeight="1" spans="1:17">
      <c r="A15" s="22"/>
      <c r="B15" s="22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</row>
    <row r="16" ht="25" customHeight="1" spans="1:17">
      <c r="A16" s="22"/>
      <c r="B16" s="22"/>
      <c r="C16" s="22"/>
      <c r="D16" s="22"/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</row>
    <row r="17" ht="25" customHeight="1" spans="1:17">
      <c r="A17" s="22"/>
      <c r="B17" s="22"/>
      <c r="C17" s="22"/>
      <c r="D17" s="22"/>
      <c r="E17" s="22"/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</row>
    <row r="18" ht="25" customHeight="1" spans="1:17">
      <c r="A18" s="22"/>
      <c r="B18" s="22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</row>
    <row r="19" ht="25" customHeight="1" spans="1:17">
      <c r="A19" s="22"/>
      <c r="B19" s="22"/>
      <c r="C19" s="22"/>
      <c r="D19" s="22"/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</row>
    <row r="20" ht="25" customHeight="1" spans="1:17">
      <c r="A20" s="22"/>
      <c r="B20" s="22"/>
      <c r="C20" s="22"/>
      <c r="D20" s="22"/>
      <c r="E20" s="22"/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</row>
    <row r="21" ht="25" customHeight="1" spans="1:17">
      <c r="A21" s="22"/>
      <c r="B21" s="22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</row>
    <row r="22" ht="25" customHeight="1" spans="1:17">
      <c r="A22" s="22"/>
      <c r="B22" s="22"/>
      <c r="C22" s="22"/>
      <c r="D22" s="22"/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</row>
    <row r="23" ht="25" customHeight="1" spans="1:17">
      <c r="A23" s="22"/>
      <c r="B23" s="22"/>
      <c r="C23" s="22"/>
      <c r="D23" s="22"/>
      <c r="E23" s="22"/>
      <c r="F23" s="22"/>
      <c r="G23" s="22"/>
      <c r="H23" s="22"/>
      <c r="I23" s="22"/>
      <c r="J23" s="22"/>
      <c r="K23" s="22"/>
      <c r="L23" s="22"/>
      <c r="M23" s="22"/>
      <c r="N23" s="22"/>
      <c r="O23" s="22"/>
      <c r="P23" s="22"/>
      <c r="Q23" s="22"/>
    </row>
    <row r="24" ht="25" customHeight="1" spans="1:17">
      <c r="A24" s="22"/>
      <c r="B24" s="22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</row>
    <row r="25" ht="25" customHeight="1" spans="1:17">
      <c r="A25" s="22"/>
      <c r="B25" s="22"/>
      <c r="C25" s="22"/>
      <c r="D25" s="22"/>
      <c r="E25" s="22"/>
      <c r="F25" s="22"/>
      <c r="G25" s="22"/>
      <c r="H25" s="22"/>
      <c r="I25" s="22"/>
      <c r="J25" s="22"/>
      <c r="K25" s="22"/>
      <c r="L25" s="22"/>
      <c r="M25" s="22"/>
      <c r="N25" s="22"/>
      <c r="O25" s="22"/>
      <c r="P25" s="22"/>
      <c r="Q25" s="22"/>
    </row>
    <row r="26" ht="25" customHeight="1" spans="1:17">
      <c r="A26" s="22"/>
      <c r="B26" s="22"/>
      <c r="C26" s="22"/>
      <c r="D26" s="22"/>
      <c r="E26" s="22"/>
      <c r="F26" s="22"/>
      <c r="G26" s="22"/>
      <c r="H26" s="22"/>
      <c r="I26" s="22"/>
      <c r="J26" s="22"/>
      <c r="K26" s="22"/>
      <c r="L26" s="22"/>
      <c r="M26" s="22"/>
      <c r="N26" s="22"/>
      <c r="O26" s="22"/>
      <c r="P26" s="22"/>
      <c r="Q26" s="22"/>
    </row>
    <row r="27" ht="25" customHeight="1" spans="1:17">
      <c r="A27" s="22"/>
      <c r="B27" s="22"/>
      <c r="C27" s="22"/>
      <c r="D27" s="22"/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22"/>
      <c r="P27" s="22"/>
      <c r="Q27" s="22"/>
    </row>
    <row r="28" ht="25" customHeight="1" spans="1:17">
      <c r="A28" s="22"/>
      <c r="B28" s="22"/>
      <c r="C28" s="22"/>
      <c r="D28" s="22"/>
      <c r="E28" s="22"/>
      <c r="F28" s="22"/>
      <c r="G28" s="22"/>
      <c r="H28" s="22"/>
      <c r="I28" s="22"/>
      <c r="J28" s="22"/>
      <c r="K28" s="22"/>
      <c r="L28" s="22"/>
      <c r="M28" s="22"/>
      <c r="N28" s="22"/>
      <c r="O28" s="22"/>
      <c r="P28" s="22"/>
      <c r="Q28" s="22"/>
    </row>
    <row r="29" ht="25" customHeight="1" spans="1:17">
      <c r="A29" s="22"/>
      <c r="B29" s="22"/>
      <c r="C29" s="22"/>
      <c r="D29" s="22"/>
      <c r="E29" s="22"/>
      <c r="F29" s="22"/>
      <c r="G29" s="22"/>
      <c r="H29" s="22"/>
      <c r="I29" s="22"/>
      <c r="J29" s="22"/>
      <c r="K29" s="22"/>
      <c r="L29" s="22"/>
      <c r="M29" s="22"/>
      <c r="N29" s="22"/>
      <c r="O29" s="22"/>
      <c r="P29" s="22"/>
      <c r="Q29" s="22"/>
    </row>
    <row r="30" ht="25" customHeight="1" spans="1:17">
      <c r="A30" s="22"/>
      <c r="B30" s="22"/>
      <c r="C30" s="22"/>
      <c r="D30" s="22"/>
      <c r="E30" s="22"/>
      <c r="F30" s="22"/>
      <c r="G30" s="22"/>
      <c r="H30" s="22"/>
      <c r="I30" s="22"/>
      <c r="J30" s="22"/>
      <c r="K30" s="22"/>
      <c r="L30" s="22"/>
      <c r="M30" s="22"/>
      <c r="N30" s="22"/>
      <c r="O30" s="22"/>
      <c r="P30" s="22"/>
      <c r="Q30" s="22"/>
    </row>
    <row r="31" ht="25" customHeight="1" spans="1:17">
      <c r="A31" s="22"/>
      <c r="B31" s="22"/>
      <c r="C31" s="22"/>
      <c r="D31" s="22"/>
      <c r="E31" s="22"/>
      <c r="F31" s="22"/>
      <c r="G31" s="22"/>
      <c r="H31" s="22"/>
      <c r="I31" s="22"/>
      <c r="J31" s="22"/>
      <c r="K31" s="22"/>
      <c r="L31" s="22"/>
      <c r="M31" s="22"/>
      <c r="N31" s="22"/>
      <c r="O31" s="22"/>
      <c r="P31" s="22"/>
      <c r="Q31" s="22"/>
    </row>
    <row r="32" ht="25" customHeight="1" spans="1:17">
      <c r="A32" s="22"/>
      <c r="B32" s="22"/>
      <c r="C32" s="22"/>
      <c r="D32" s="22"/>
      <c r="E32" s="22"/>
      <c r="F32" s="22"/>
      <c r="G32" s="22"/>
      <c r="H32" s="22"/>
      <c r="I32" s="22"/>
      <c r="J32" s="22"/>
      <c r="K32" s="22"/>
      <c r="L32" s="22"/>
      <c r="M32" s="22"/>
      <c r="N32" s="22"/>
      <c r="O32" s="22"/>
      <c r="P32" s="22"/>
      <c r="Q32" s="22"/>
    </row>
    <row r="33" ht="25" customHeight="1" spans="1:17">
      <c r="A33" s="22"/>
      <c r="B33" s="22"/>
      <c r="C33" s="22"/>
      <c r="D33" s="22"/>
      <c r="E33" s="22"/>
      <c r="F33" s="22"/>
      <c r="G33" s="22"/>
      <c r="H33" s="22"/>
      <c r="I33" s="22"/>
      <c r="J33" s="22"/>
      <c r="K33" s="22"/>
      <c r="L33" s="22"/>
      <c r="M33" s="22"/>
      <c r="N33" s="22"/>
      <c r="O33" s="22"/>
      <c r="P33" s="22"/>
      <c r="Q33" s="22"/>
    </row>
    <row r="34" ht="25" customHeight="1" spans="1:17">
      <c r="A34" s="22"/>
      <c r="B34" s="22"/>
      <c r="C34" s="22"/>
      <c r="D34" s="22"/>
      <c r="E34" s="22"/>
      <c r="F34" s="22"/>
      <c r="G34" s="22"/>
      <c r="H34" s="22"/>
      <c r="I34" s="22"/>
      <c r="J34" s="22"/>
      <c r="K34" s="22"/>
      <c r="L34" s="22"/>
      <c r="M34" s="22"/>
      <c r="N34" s="22"/>
      <c r="O34" s="22"/>
      <c r="P34" s="22"/>
      <c r="Q34" s="22"/>
    </row>
    <row r="35" ht="25" customHeight="1" spans="1:17">
      <c r="A35" s="22"/>
      <c r="B35" s="22"/>
      <c r="C35" s="22"/>
      <c r="D35" s="22"/>
      <c r="E35" s="22"/>
      <c r="F35" s="22"/>
      <c r="G35" s="22"/>
      <c r="H35" s="22"/>
      <c r="I35" s="22"/>
      <c r="J35" s="22"/>
      <c r="K35" s="22"/>
      <c r="L35" s="22"/>
      <c r="M35" s="22"/>
      <c r="N35" s="22"/>
      <c r="O35" s="22"/>
      <c r="P35" s="22"/>
      <c r="Q35" s="22"/>
    </row>
    <row r="36" ht="25" customHeight="1" spans="1:17">
      <c r="A36" s="22"/>
      <c r="B36" s="22"/>
      <c r="C36" s="22"/>
      <c r="D36" s="22"/>
      <c r="E36" s="22"/>
      <c r="F36" s="22"/>
      <c r="G36" s="22"/>
      <c r="H36" s="22"/>
      <c r="I36" s="22"/>
      <c r="J36" s="22"/>
      <c r="K36" s="22"/>
      <c r="L36" s="22"/>
      <c r="M36" s="22"/>
      <c r="N36" s="22"/>
      <c r="O36" s="22"/>
      <c r="P36" s="22"/>
      <c r="Q36" s="22"/>
    </row>
    <row r="37" ht="25" customHeight="1" spans="1:17">
      <c r="A37" s="22"/>
      <c r="B37" s="22"/>
      <c r="C37" s="22"/>
      <c r="D37" s="22"/>
      <c r="E37" s="22"/>
      <c r="F37" s="22"/>
      <c r="G37" s="22"/>
      <c r="H37" s="22"/>
      <c r="I37" s="22"/>
      <c r="J37" s="22"/>
      <c r="K37" s="22"/>
      <c r="L37" s="22"/>
      <c r="M37" s="22"/>
      <c r="N37" s="22"/>
      <c r="O37" s="22"/>
      <c r="P37" s="22"/>
      <c r="Q37" s="22"/>
    </row>
    <row r="38" ht="25" customHeight="1" spans="1:17">
      <c r="A38" s="22"/>
      <c r="B38" s="22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</row>
    <row r="39" ht="25" customHeight="1" spans="1:17">
      <c r="A39" s="22"/>
      <c r="B39" s="22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</row>
    <row r="40" ht="25" customHeight="1" spans="1:17">
      <c r="A40" s="22"/>
      <c r="B40" s="22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</row>
    <row r="41" ht="25" customHeight="1" spans="1:17">
      <c r="A41" s="22"/>
      <c r="B41" s="22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</row>
  </sheetData>
  <mergeCells count="11">
    <mergeCell ref="A1:B1"/>
    <mergeCell ref="A2:K2"/>
    <mergeCell ref="A3:K3"/>
    <mergeCell ref="D4:G4"/>
    <mergeCell ref="I4:J4"/>
    <mergeCell ref="A13:B13"/>
    <mergeCell ref="A4:A5"/>
    <mergeCell ref="B4:B5"/>
    <mergeCell ref="C4:C5"/>
    <mergeCell ref="H4:H5"/>
    <mergeCell ref="K4:K5"/>
  </mergeCells>
  <pageMargins left="0.590277777777778" right="0.432638888888889" top="1" bottom="1" header="0.5" footer="0.5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8"/>
  <sheetViews>
    <sheetView workbookViewId="0">
      <selection activeCell="A1" sqref="A1:B1"/>
    </sheetView>
  </sheetViews>
  <sheetFormatPr defaultColWidth="9" defaultRowHeight="13.5"/>
  <cols>
    <col min="1" max="1" width="5.75" customWidth="1"/>
    <col min="3" max="3" width="33.125" customWidth="1"/>
    <col min="4" max="4" width="16.375" customWidth="1"/>
    <col min="5" max="5" width="14.875" customWidth="1"/>
    <col min="6" max="7" width="13" customWidth="1"/>
    <col min="8" max="8" width="13.75" customWidth="1"/>
  </cols>
  <sheetData>
    <row r="1" ht="40" customHeight="1" spans="1:2">
      <c r="A1" s="2" t="s">
        <v>24</v>
      </c>
      <c r="B1" s="2"/>
    </row>
    <row r="2" ht="33" customHeight="1" spans="1:8">
      <c r="A2" s="35" t="s">
        <v>25</v>
      </c>
      <c r="B2" s="35"/>
      <c r="C2" s="35"/>
      <c r="D2" s="35"/>
      <c r="E2" s="35"/>
      <c r="F2" s="35"/>
      <c r="G2" s="35"/>
      <c r="H2" s="35"/>
    </row>
    <row r="3" ht="26" customHeight="1" spans="1:8">
      <c r="A3" s="3" t="s">
        <v>26</v>
      </c>
      <c r="B3" s="3"/>
      <c r="C3" s="3"/>
      <c r="D3" s="3"/>
      <c r="E3" s="3"/>
      <c r="F3" s="3"/>
      <c r="G3" s="3"/>
      <c r="H3" s="3"/>
    </row>
    <row r="4" ht="26" customHeight="1" spans="1:8">
      <c r="A4" s="6" t="s">
        <v>3</v>
      </c>
      <c r="B4" s="6" t="s">
        <v>4</v>
      </c>
      <c r="C4" s="6" t="s">
        <v>27</v>
      </c>
      <c r="D4" s="6" t="s">
        <v>28</v>
      </c>
      <c r="E4" s="36" t="s">
        <v>29</v>
      </c>
      <c r="F4" s="9" t="s">
        <v>8</v>
      </c>
      <c r="G4" s="10"/>
      <c r="H4" s="6" t="s">
        <v>9</v>
      </c>
    </row>
    <row r="5" ht="25" customHeight="1" spans="1:14">
      <c r="A5" s="12"/>
      <c r="B5" s="12"/>
      <c r="C5" s="13"/>
      <c r="D5" s="13"/>
      <c r="E5" s="13"/>
      <c r="F5" s="13" t="s">
        <v>14</v>
      </c>
      <c r="G5" s="13" t="s">
        <v>15</v>
      </c>
      <c r="H5" s="13"/>
      <c r="I5" s="22"/>
      <c r="J5" s="22"/>
      <c r="K5" s="22"/>
      <c r="L5" s="22"/>
      <c r="M5" s="22"/>
      <c r="N5" s="22"/>
    </row>
    <row r="6" ht="25" customHeight="1" spans="1:14">
      <c r="A6" s="13">
        <v>1</v>
      </c>
      <c r="B6" s="12" t="s">
        <v>30</v>
      </c>
      <c r="C6" s="12" t="s">
        <v>31</v>
      </c>
      <c r="D6" s="25">
        <v>200000</v>
      </c>
      <c r="E6" s="25"/>
      <c r="F6" s="25"/>
      <c r="G6" s="12"/>
      <c r="H6" s="25">
        <f t="shared" ref="H6:H10" si="0">SUM(E6/D6*100)</f>
        <v>0</v>
      </c>
      <c r="I6" s="22"/>
      <c r="J6" s="22"/>
      <c r="K6" s="22"/>
      <c r="L6" s="22"/>
      <c r="M6" s="22"/>
      <c r="N6" s="22"/>
    </row>
    <row r="7" ht="25" customHeight="1" spans="1:14">
      <c r="A7" s="13">
        <v>2</v>
      </c>
      <c r="B7" s="12" t="s">
        <v>32</v>
      </c>
      <c r="C7" s="12" t="s">
        <v>33</v>
      </c>
      <c r="D7" s="25">
        <v>2248000</v>
      </c>
      <c r="E7" s="12">
        <v>1798400</v>
      </c>
      <c r="F7" s="12"/>
      <c r="G7" s="12">
        <v>1798400</v>
      </c>
      <c r="H7" s="25">
        <f t="shared" si="0"/>
        <v>80</v>
      </c>
      <c r="I7" s="22"/>
      <c r="J7" s="22"/>
      <c r="K7" s="22"/>
      <c r="L7" s="22"/>
      <c r="M7" s="22"/>
      <c r="N7" s="22"/>
    </row>
    <row r="8" ht="41" customHeight="1" spans="1:14">
      <c r="A8" s="13">
        <v>3</v>
      </c>
      <c r="B8" s="12" t="s">
        <v>34</v>
      </c>
      <c r="C8" s="24" t="s">
        <v>35</v>
      </c>
      <c r="D8" s="25">
        <v>26976</v>
      </c>
      <c r="E8" s="25">
        <v>26976</v>
      </c>
      <c r="F8" s="12"/>
      <c r="G8" s="25">
        <v>26976</v>
      </c>
      <c r="H8" s="25">
        <f t="shared" si="0"/>
        <v>100</v>
      </c>
      <c r="I8" s="22"/>
      <c r="J8" s="22"/>
      <c r="K8" s="22"/>
      <c r="L8" s="22"/>
      <c r="M8" s="22"/>
      <c r="N8" s="22"/>
    </row>
    <row r="9" ht="36" customHeight="1" spans="1:14">
      <c r="A9" s="13">
        <v>4</v>
      </c>
      <c r="B9" s="12" t="s">
        <v>36</v>
      </c>
      <c r="C9" s="24" t="s">
        <v>37</v>
      </c>
      <c r="D9" s="25">
        <v>30000</v>
      </c>
      <c r="E9" s="25"/>
      <c r="F9" s="12"/>
      <c r="G9" s="12"/>
      <c r="H9" s="25">
        <f t="shared" si="0"/>
        <v>0</v>
      </c>
      <c r="I9" s="22"/>
      <c r="J9" s="22"/>
      <c r="K9" s="22"/>
      <c r="L9" s="22"/>
      <c r="M9" s="22"/>
      <c r="N9" s="22"/>
    </row>
    <row r="10" ht="25" customHeight="1" spans="1:14">
      <c r="A10" s="4" t="s">
        <v>23</v>
      </c>
      <c r="B10" s="5"/>
      <c r="C10" s="32"/>
      <c r="D10" s="25">
        <f t="shared" ref="D10:G10" si="1">SUM(D6:D9)</f>
        <v>2504976</v>
      </c>
      <c r="E10" s="25">
        <f t="shared" si="1"/>
        <v>1825376</v>
      </c>
      <c r="F10" s="25">
        <f t="shared" si="1"/>
        <v>0</v>
      </c>
      <c r="G10" s="25">
        <f t="shared" si="1"/>
        <v>1825376</v>
      </c>
      <c r="H10" s="25">
        <f t="shared" si="0"/>
        <v>72.8699995528899</v>
      </c>
      <c r="I10" s="22"/>
      <c r="J10" s="22"/>
      <c r="K10" s="22"/>
      <c r="L10" s="22"/>
      <c r="M10" s="22"/>
      <c r="N10" s="22"/>
    </row>
    <row r="11" ht="25" customHeight="1" spans="1:14">
      <c r="A11" s="22"/>
      <c r="B11" s="22"/>
      <c r="C11" s="22"/>
      <c r="D11" s="22"/>
      <c r="E11" s="22"/>
      <c r="F11" s="22"/>
      <c r="G11" s="22"/>
      <c r="H11" s="23"/>
      <c r="I11" s="22"/>
      <c r="J11" s="22"/>
      <c r="K11" s="22"/>
      <c r="L11" s="22"/>
      <c r="M11" s="22"/>
      <c r="N11" s="22"/>
    </row>
    <row r="12" ht="25" customHeight="1" spans="1:14">
      <c r="A12" s="22"/>
      <c r="B12" s="22"/>
      <c r="C12" s="22"/>
      <c r="D12" s="22"/>
      <c r="E12" s="22"/>
      <c r="F12" s="22"/>
      <c r="G12" s="22"/>
      <c r="H12" s="23"/>
      <c r="I12" s="22"/>
      <c r="J12" s="22"/>
      <c r="K12" s="22"/>
      <c r="L12" s="22"/>
      <c r="M12" s="22"/>
      <c r="N12" s="22"/>
    </row>
    <row r="13" ht="25" customHeight="1" spans="1:14">
      <c r="A13" s="22"/>
      <c r="B13" s="22"/>
      <c r="C13" s="22"/>
      <c r="D13" s="22"/>
      <c r="E13" s="22"/>
      <c r="F13" s="22"/>
      <c r="G13" s="22"/>
      <c r="H13" s="23"/>
      <c r="I13" s="22"/>
      <c r="J13" s="22"/>
      <c r="K13" s="22"/>
      <c r="L13" s="22"/>
      <c r="M13" s="22"/>
      <c r="N13" s="22"/>
    </row>
    <row r="14" ht="25" customHeight="1" spans="1:14">
      <c r="A14" s="22"/>
      <c r="B14" s="22"/>
      <c r="C14" s="22"/>
      <c r="D14" s="22"/>
      <c r="E14" s="22"/>
      <c r="F14" s="22"/>
      <c r="G14" s="22"/>
      <c r="H14" s="23"/>
      <c r="I14" s="22"/>
      <c r="J14" s="22"/>
      <c r="K14" s="22"/>
      <c r="L14" s="22"/>
      <c r="M14" s="22"/>
      <c r="N14" s="22"/>
    </row>
    <row r="15" ht="25" customHeight="1" spans="1:14">
      <c r="A15" s="22"/>
      <c r="B15" s="22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</row>
    <row r="16" ht="25" customHeight="1" spans="1:14">
      <c r="A16" s="22"/>
      <c r="B16" s="22"/>
      <c r="C16" s="22"/>
      <c r="D16" s="22"/>
      <c r="E16" s="22"/>
      <c r="F16" s="22"/>
      <c r="G16" s="22"/>
      <c r="H16" s="22"/>
      <c r="I16" s="22"/>
      <c r="J16" s="22"/>
      <c r="K16" s="22"/>
      <c r="L16" s="22"/>
      <c r="M16" s="22"/>
      <c r="N16" s="22"/>
    </row>
    <row r="17" ht="25" customHeight="1" spans="1:14">
      <c r="A17" s="22"/>
      <c r="B17" s="22"/>
      <c r="C17" s="22"/>
      <c r="D17" s="22"/>
      <c r="E17" s="22"/>
      <c r="F17" s="22"/>
      <c r="G17" s="22"/>
      <c r="H17" s="22"/>
      <c r="I17" s="22"/>
      <c r="J17" s="22"/>
      <c r="K17" s="22"/>
      <c r="L17" s="22"/>
      <c r="M17" s="22"/>
      <c r="N17" s="22"/>
    </row>
    <row r="18" ht="25" customHeight="1" spans="1:14">
      <c r="A18" s="22"/>
      <c r="B18" s="22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</row>
    <row r="19" ht="25" customHeight="1" spans="1:14">
      <c r="A19" s="22"/>
      <c r="B19" s="22"/>
      <c r="C19" s="22"/>
      <c r="D19" s="22"/>
      <c r="E19" s="22"/>
      <c r="F19" s="22"/>
      <c r="G19" s="22"/>
      <c r="H19" s="22"/>
      <c r="I19" s="22"/>
      <c r="J19" s="22"/>
      <c r="K19" s="22"/>
      <c r="L19" s="22"/>
      <c r="M19" s="22"/>
      <c r="N19" s="22"/>
    </row>
    <row r="20" ht="25" customHeight="1" spans="1:14">
      <c r="A20" s="22"/>
      <c r="B20" s="22"/>
      <c r="C20" s="22"/>
      <c r="D20" s="22"/>
      <c r="E20" s="22"/>
      <c r="F20" s="22"/>
      <c r="G20" s="22"/>
      <c r="H20" s="22"/>
      <c r="I20" s="22"/>
      <c r="J20" s="22"/>
      <c r="K20" s="22"/>
      <c r="L20" s="22"/>
      <c r="M20" s="22"/>
      <c r="N20" s="22"/>
    </row>
    <row r="21" ht="25" customHeight="1" spans="1:14">
      <c r="A21" s="22"/>
      <c r="B21" s="22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</row>
    <row r="22" ht="25" customHeight="1" spans="1:14">
      <c r="A22" s="22"/>
      <c r="B22" s="22"/>
      <c r="C22" s="22"/>
      <c r="D22" s="22"/>
      <c r="E22" s="22"/>
      <c r="F22" s="22"/>
      <c r="G22" s="22"/>
      <c r="H22" s="22"/>
      <c r="I22" s="22"/>
      <c r="J22" s="22"/>
      <c r="K22" s="22"/>
      <c r="L22" s="22"/>
      <c r="M22" s="22"/>
      <c r="N22" s="22"/>
    </row>
    <row r="23" ht="25" customHeight="1" spans="1:14">
      <c r="A23" s="22"/>
      <c r="B23" s="22"/>
      <c r="C23" s="22"/>
      <c r="D23" s="22"/>
      <c r="E23" s="22"/>
      <c r="F23" s="22"/>
      <c r="G23" s="22"/>
      <c r="H23" s="22"/>
      <c r="I23" s="22"/>
      <c r="J23" s="22"/>
      <c r="K23" s="22"/>
      <c r="L23" s="22"/>
      <c r="M23" s="22"/>
      <c r="N23" s="22"/>
    </row>
    <row r="24" ht="25" customHeight="1" spans="1:14">
      <c r="A24" s="22"/>
      <c r="B24" s="22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</row>
    <row r="25" ht="25" customHeight="1" spans="1:14">
      <c r="A25" s="22"/>
      <c r="B25" s="22"/>
      <c r="C25" s="22"/>
      <c r="D25" s="22"/>
      <c r="E25" s="22"/>
      <c r="F25" s="22"/>
      <c r="G25" s="22"/>
      <c r="H25" s="22"/>
      <c r="I25" s="22"/>
      <c r="J25" s="22"/>
      <c r="K25" s="22"/>
      <c r="L25" s="22"/>
      <c r="M25" s="22"/>
      <c r="N25" s="22"/>
    </row>
    <row r="26" ht="25" customHeight="1" spans="1:14">
      <c r="A26" s="22"/>
      <c r="B26" s="22"/>
      <c r="C26" s="22"/>
      <c r="D26" s="22"/>
      <c r="E26" s="22"/>
      <c r="F26" s="22"/>
      <c r="G26" s="22"/>
      <c r="H26" s="22"/>
      <c r="I26" s="22"/>
      <c r="J26" s="22"/>
      <c r="K26" s="22"/>
      <c r="L26" s="22"/>
      <c r="M26" s="22"/>
      <c r="N26" s="22"/>
    </row>
    <row r="27" ht="25" customHeight="1" spans="1:14">
      <c r="A27" s="22"/>
      <c r="B27" s="22"/>
      <c r="C27" s="22"/>
      <c r="D27" s="22"/>
      <c r="E27" s="22"/>
      <c r="F27" s="22"/>
      <c r="G27" s="22"/>
      <c r="H27" s="22"/>
      <c r="I27" s="22"/>
      <c r="J27" s="22"/>
      <c r="K27" s="22"/>
      <c r="L27" s="22"/>
      <c r="M27" s="22"/>
      <c r="N27" s="22"/>
    </row>
    <row r="28" ht="25" customHeight="1" spans="1:14">
      <c r="A28" s="22"/>
      <c r="B28" s="22"/>
      <c r="C28" s="22"/>
      <c r="D28" s="22"/>
      <c r="E28" s="22"/>
      <c r="F28" s="22"/>
      <c r="G28" s="22"/>
      <c r="H28" s="22"/>
      <c r="I28" s="22"/>
      <c r="J28" s="22"/>
      <c r="K28" s="22"/>
      <c r="L28" s="22"/>
      <c r="M28" s="22"/>
      <c r="N28" s="22"/>
    </row>
    <row r="29" ht="25" customHeight="1" spans="1:14">
      <c r="A29" s="22"/>
      <c r="B29" s="22"/>
      <c r="C29" s="22"/>
      <c r="D29" s="22"/>
      <c r="E29" s="22"/>
      <c r="F29" s="22"/>
      <c r="G29" s="22"/>
      <c r="H29" s="22"/>
      <c r="I29" s="22"/>
      <c r="J29" s="22"/>
      <c r="K29" s="22"/>
      <c r="L29" s="22"/>
      <c r="M29" s="22"/>
      <c r="N29" s="22"/>
    </row>
    <row r="30" ht="25" customHeight="1" spans="1:14">
      <c r="A30" s="22"/>
      <c r="B30" s="22"/>
      <c r="C30" s="22"/>
      <c r="D30" s="22"/>
      <c r="E30" s="22"/>
      <c r="F30" s="22"/>
      <c r="G30" s="22"/>
      <c r="H30" s="22"/>
      <c r="I30" s="22"/>
      <c r="J30" s="22"/>
      <c r="K30" s="22"/>
      <c r="L30" s="22"/>
      <c r="M30" s="22"/>
      <c r="N30" s="22"/>
    </row>
    <row r="31" ht="25" customHeight="1" spans="1:14">
      <c r="A31" s="22"/>
      <c r="B31" s="22"/>
      <c r="C31" s="22"/>
      <c r="D31" s="22"/>
      <c r="E31" s="22"/>
      <c r="F31" s="22"/>
      <c r="G31" s="22"/>
      <c r="H31" s="22"/>
      <c r="I31" s="22"/>
      <c r="J31" s="22"/>
      <c r="K31" s="22"/>
      <c r="L31" s="22"/>
      <c r="M31" s="22"/>
      <c r="N31" s="22"/>
    </row>
    <row r="32" ht="25" customHeight="1" spans="1:14">
      <c r="A32" s="22"/>
      <c r="B32" s="22"/>
      <c r="C32" s="22"/>
      <c r="D32" s="22"/>
      <c r="E32" s="22"/>
      <c r="F32" s="22"/>
      <c r="G32" s="22"/>
      <c r="H32" s="22"/>
      <c r="I32" s="22"/>
      <c r="J32" s="22"/>
      <c r="K32" s="22"/>
      <c r="L32" s="22"/>
      <c r="M32" s="22"/>
      <c r="N32" s="22"/>
    </row>
    <row r="33" ht="25" customHeight="1" spans="1:14">
      <c r="A33" s="22"/>
      <c r="B33" s="22"/>
      <c r="C33" s="22"/>
      <c r="D33" s="22"/>
      <c r="E33" s="22"/>
      <c r="F33" s="22"/>
      <c r="G33" s="22"/>
      <c r="H33" s="22"/>
      <c r="I33" s="22"/>
      <c r="J33" s="22"/>
      <c r="K33" s="22"/>
      <c r="L33" s="22"/>
      <c r="M33" s="22"/>
      <c r="N33" s="22"/>
    </row>
    <row r="34" ht="25" customHeight="1" spans="1:14">
      <c r="A34" s="22"/>
      <c r="B34" s="22"/>
      <c r="C34" s="22"/>
      <c r="D34" s="22"/>
      <c r="E34" s="22"/>
      <c r="F34" s="22"/>
      <c r="G34" s="22"/>
      <c r="H34" s="22"/>
      <c r="I34" s="22"/>
      <c r="J34" s="22"/>
      <c r="K34" s="22"/>
      <c r="L34" s="22"/>
      <c r="M34" s="22"/>
      <c r="N34" s="22"/>
    </row>
    <row r="35" ht="25" customHeight="1" spans="1:14">
      <c r="A35" s="22"/>
      <c r="B35" s="22"/>
      <c r="C35" s="22"/>
      <c r="D35" s="22"/>
      <c r="E35" s="22"/>
      <c r="F35" s="22"/>
      <c r="G35" s="22"/>
      <c r="H35" s="22"/>
      <c r="I35" s="22"/>
      <c r="J35" s="22"/>
      <c r="K35" s="22"/>
      <c r="L35" s="22"/>
      <c r="M35" s="22"/>
      <c r="N35" s="22"/>
    </row>
    <row r="36" ht="25" customHeight="1" spans="1:14">
      <c r="A36" s="22"/>
      <c r="B36" s="22"/>
      <c r="C36" s="22"/>
      <c r="D36" s="22"/>
      <c r="E36" s="22"/>
      <c r="F36" s="22"/>
      <c r="G36" s="22"/>
      <c r="H36" s="22"/>
      <c r="I36" s="22"/>
      <c r="J36" s="22"/>
      <c r="K36" s="22"/>
      <c r="L36" s="22"/>
      <c r="M36" s="22"/>
      <c r="N36" s="22"/>
    </row>
    <row r="37" ht="25" customHeight="1" spans="1:14">
      <c r="A37" s="22"/>
      <c r="B37" s="22"/>
      <c r="C37" s="22"/>
      <c r="D37" s="22"/>
      <c r="E37" s="22"/>
      <c r="F37" s="22"/>
      <c r="G37" s="22"/>
      <c r="H37" s="22"/>
      <c r="I37" s="22"/>
      <c r="J37" s="22"/>
      <c r="K37" s="22"/>
      <c r="L37" s="22"/>
      <c r="M37" s="22"/>
      <c r="N37" s="22"/>
    </row>
    <row r="38" ht="25" customHeight="1" spans="1:14">
      <c r="A38" s="22"/>
      <c r="B38" s="22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</row>
  </sheetData>
  <mergeCells count="11">
    <mergeCell ref="A1:B1"/>
    <mergeCell ref="A2:H2"/>
    <mergeCell ref="A3:H3"/>
    <mergeCell ref="F4:G4"/>
    <mergeCell ref="A10:C10"/>
    <mergeCell ref="A4:A5"/>
    <mergeCell ref="B4:B5"/>
    <mergeCell ref="C4:C5"/>
    <mergeCell ref="D4:D5"/>
    <mergeCell ref="E4:E5"/>
    <mergeCell ref="H4:H5"/>
  </mergeCells>
  <pageMargins left="1.33819444444444" right="0.75" top="1" bottom="1" header="0.5" footer="0.5"/>
  <pageSetup paperSize="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45"/>
  <sheetViews>
    <sheetView workbookViewId="0">
      <selection activeCell="A1" sqref="A1:B1"/>
    </sheetView>
  </sheetViews>
  <sheetFormatPr defaultColWidth="9" defaultRowHeight="13.5"/>
  <cols>
    <col min="1" max="1" width="5.75" customWidth="1"/>
    <col min="2" max="2" width="11.5833333333333" customWidth="1"/>
    <col min="3" max="3" width="34.8" customWidth="1"/>
    <col min="4" max="4" width="16.375" customWidth="1"/>
    <col min="5" max="5" width="14.875" customWidth="1"/>
    <col min="6" max="7" width="13" customWidth="1"/>
    <col min="8" max="8" width="14.25" customWidth="1"/>
  </cols>
  <sheetData>
    <row r="1" ht="40" customHeight="1" spans="1:2">
      <c r="A1" s="1" t="s">
        <v>38</v>
      </c>
      <c r="B1" s="1"/>
    </row>
    <row r="2" ht="33" customHeight="1" spans="1:8">
      <c r="A2" s="35" t="s">
        <v>39</v>
      </c>
      <c r="B2" s="35"/>
      <c r="C2" s="35"/>
      <c r="D2" s="35"/>
      <c r="E2" s="35"/>
      <c r="F2" s="35"/>
      <c r="G2" s="35"/>
      <c r="H2" s="35"/>
    </row>
    <row r="3" ht="26" customHeight="1" spans="1:7">
      <c r="A3" s="3" t="s">
        <v>40</v>
      </c>
      <c r="B3" s="3"/>
      <c r="C3" s="3"/>
      <c r="D3" s="3"/>
      <c r="E3" s="3"/>
      <c r="F3" s="3"/>
      <c r="G3" s="3"/>
    </row>
    <row r="4" ht="26" customHeight="1" spans="1:8">
      <c r="A4" s="6" t="s">
        <v>3</v>
      </c>
      <c r="B4" s="6" t="s">
        <v>4</v>
      </c>
      <c r="C4" s="6" t="s">
        <v>27</v>
      </c>
      <c r="D4" s="6" t="s">
        <v>28</v>
      </c>
      <c r="E4" s="36" t="s">
        <v>29</v>
      </c>
      <c r="F4" s="9" t="s">
        <v>8</v>
      </c>
      <c r="G4" s="10"/>
      <c r="H4" s="37" t="s">
        <v>9</v>
      </c>
    </row>
    <row r="5" ht="25" customHeight="1" spans="1:14">
      <c r="A5" s="12"/>
      <c r="B5" s="12"/>
      <c r="C5" s="13"/>
      <c r="D5" s="13"/>
      <c r="E5" s="13"/>
      <c r="F5" s="13" t="s">
        <v>14</v>
      </c>
      <c r="G5" s="13" t="s">
        <v>15</v>
      </c>
      <c r="H5" s="6"/>
      <c r="I5" s="22"/>
      <c r="J5" s="22"/>
      <c r="K5" s="22"/>
      <c r="L5" s="22"/>
      <c r="M5" s="22"/>
      <c r="N5" s="22"/>
    </row>
    <row r="6" ht="25" customHeight="1" spans="1:14">
      <c r="A6" s="13">
        <v>1</v>
      </c>
      <c r="B6" s="12" t="s">
        <v>30</v>
      </c>
      <c r="C6" s="12" t="s">
        <v>41</v>
      </c>
      <c r="D6" s="25">
        <v>1442000</v>
      </c>
      <c r="E6" s="25">
        <v>500000</v>
      </c>
      <c r="F6" s="25">
        <v>500000</v>
      </c>
      <c r="G6" s="12"/>
      <c r="H6" s="25">
        <f>SUM(E6/D6*100)</f>
        <v>34.6740638002774</v>
      </c>
      <c r="I6" s="22"/>
      <c r="J6" s="22"/>
      <c r="K6" s="22"/>
      <c r="L6" s="22"/>
      <c r="M6" s="22"/>
      <c r="N6" s="22"/>
    </row>
    <row r="7" ht="25" customHeight="1" spans="1:14">
      <c r="A7" s="13">
        <v>2</v>
      </c>
      <c r="B7" s="12" t="s">
        <v>42</v>
      </c>
      <c r="C7" s="12" t="s">
        <v>43</v>
      </c>
      <c r="D7" s="25">
        <v>4620561.12</v>
      </c>
      <c r="E7" s="25">
        <v>1590882</v>
      </c>
      <c r="F7" s="12"/>
      <c r="G7" s="25">
        <v>1590882</v>
      </c>
      <c r="H7" s="25">
        <f t="shared" ref="H7:H14" si="0">SUM(E7/D7*100)</f>
        <v>34.4304935847272</v>
      </c>
      <c r="I7" s="22"/>
      <c r="J7" s="22"/>
      <c r="K7" s="22"/>
      <c r="L7" s="22"/>
      <c r="M7" s="22"/>
      <c r="N7" s="22"/>
    </row>
    <row r="8" ht="25" customHeight="1" spans="1:14">
      <c r="A8" s="13">
        <v>3</v>
      </c>
      <c r="B8" s="12" t="s">
        <v>44</v>
      </c>
      <c r="C8" s="12" t="s">
        <v>45</v>
      </c>
      <c r="D8" s="25">
        <v>5838788.82</v>
      </c>
      <c r="E8" s="25">
        <v>1847049.6</v>
      </c>
      <c r="F8" s="12"/>
      <c r="G8" s="25">
        <v>1847049.6</v>
      </c>
      <c r="H8" s="25">
        <f t="shared" si="0"/>
        <v>31.6341223658094</v>
      </c>
      <c r="I8" s="22"/>
      <c r="J8" s="22"/>
      <c r="K8" s="22"/>
      <c r="L8" s="22"/>
      <c r="M8" s="22"/>
      <c r="N8" s="22"/>
    </row>
    <row r="9" ht="25" customHeight="1" spans="1:14">
      <c r="A9" s="13">
        <v>4</v>
      </c>
      <c r="B9" s="12" t="s">
        <v>46</v>
      </c>
      <c r="C9" s="12" t="s">
        <v>47</v>
      </c>
      <c r="D9" s="25">
        <v>5808161.98</v>
      </c>
      <c r="E9" s="25">
        <v>2480000</v>
      </c>
      <c r="F9" s="12">
        <v>580816.2</v>
      </c>
      <c r="G9" s="12">
        <v>1899183.8</v>
      </c>
      <c r="H9" s="25">
        <f t="shared" si="0"/>
        <v>42.6985336934422</v>
      </c>
      <c r="I9" s="22"/>
      <c r="J9" s="22"/>
      <c r="K9" s="22"/>
      <c r="L9" s="22"/>
      <c r="M9" s="22"/>
      <c r="N9" s="22"/>
    </row>
    <row r="10" ht="25" customHeight="1" spans="1:14">
      <c r="A10" s="13">
        <v>5</v>
      </c>
      <c r="B10" s="12" t="s">
        <v>48</v>
      </c>
      <c r="C10" s="12" t="s">
        <v>49</v>
      </c>
      <c r="D10" s="25">
        <v>4966232.06</v>
      </c>
      <c r="E10" s="25">
        <v>2136818.02</v>
      </c>
      <c r="F10" s="12">
        <v>496623.2</v>
      </c>
      <c r="G10" s="12">
        <v>1640194.82</v>
      </c>
      <c r="H10" s="25">
        <f t="shared" si="0"/>
        <v>43.026946670712</v>
      </c>
      <c r="I10" s="22"/>
      <c r="J10" s="22"/>
      <c r="K10" s="22"/>
      <c r="L10" s="22"/>
      <c r="M10" s="22"/>
      <c r="N10" s="22"/>
    </row>
    <row r="11" ht="25" customHeight="1" spans="1:14">
      <c r="A11" s="13">
        <v>6</v>
      </c>
      <c r="B11" s="12" t="s">
        <v>50</v>
      </c>
      <c r="C11" s="12" t="s">
        <v>51</v>
      </c>
      <c r="D11" s="25">
        <v>4864402.87</v>
      </c>
      <c r="E11" s="25">
        <v>486440.28</v>
      </c>
      <c r="F11" s="25">
        <v>486440.28</v>
      </c>
      <c r="G11" s="12"/>
      <c r="H11" s="25">
        <f t="shared" si="0"/>
        <v>9.99999985609745</v>
      </c>
      <c r="I11" s="22"/>
      <c r="J11" s="22"/>
      <c r="K11" s="22"/>
      <c r="L11" s="22"/>
      <c r="M11" s="22"/>
      <c r="N11" s="22"/>
    </row>
    <row r="12" ht="25" customHeight="1" spans="1:14">
      <c r="A12" s="13">
        <v>7</v>
      </c>
      <c r="B12" s="12" t="s">
        <v>52</v>
      </c>
      <c r="C12" s="12" t="s">
        <v>53</v>
      </c>
      <c r="D12" s="25">
        <v>5085872.67</v>
      </c>
      <c r="E12" s="25">
        <v>1896066.1</v>
      </c>
      <c r="F12" s="12"/>
      <c r="G12" s="25">
        <v>1896066.1</v>
      </c>
      <c r="H12" s="25">
        <f t="shared" si="0"/>
        <v>37.2810375529909</v>
      </c>
      <c r="I12" s="22"/>
      <c r="J12" s="22"/>
      <c r="K12" s="22"/>
      <c r="L12" s="22"/>
      <c r="M12" s="22"/>
      <c r="N12" s="22"/>
    </row>
    <row r="13" ht="25" customHeight="1" spans="1:14">
      <c r="A13" s="13">
        <v>8</v>
      </c>
      <c r="B13" s="12" t="s">
        <v>54</v>
      </c>
      <c r="C13" s="12" t="s">
        <v>55</v>
      </c>
      <c r="D13" s="25">
        <v>4827449.85</v>
      </c>
      <c r="E13" s="25">
        <v>482744</v>
      </c>
      <c r="F13" s="25">
        <v>482744</v>
      </c>
      <c r="G13" s="12"/>
      <c r="H13" s="25">
        <f t="shared" si="0"/>
        <v>9.99997959585225</v>
      </c>
      <c r="I13" s="22"/>
      <c r="J13" s="22"/>
      <c r="K13" s="22"/>
      <c r="L13" s="22"/>
      <c r="M13" s="22"/>
      <c r="N13" s="22"/>
    </row>
    <row r="14" ht="31" customHeight="1" spans="1:14">
      <c r="A14" s="13">
        <v>9</v>
      </c>
      <c r="B14" s="24" t="s">
        <v>56</v>
      </c>
      <c r="C14" s="12" t="s">
        <v>57</v>
      </c>
      <c r="D14" s="25">
        <v>197600</v>
      </c>
      <c r="E14" s="25">
        <v>100000</v>
      </c>
      <c r="F14" s="12"/>
      <c r="G14" s="25">
        <v>100000</v>
      </c>
      <c r="H14" s="25">
        <f t="shared" si="0"/>
        <v>50.6072874493927</v>
      </c>
      <c r="I14" s="22"/>
      <c r="J14" s="22"/>
      <c r="K14" s="22"/>
      <c r="L14" s="22"/>
      <c r="M14" s="22"/>
      <c r="N14" s="22"/>
    </row>
    <row r="15" ht="31" customHeight="1" spans="1:14">
      <c r="A15" s="13">
        <v>10</v>
      </c>
      <c r="B15" s="24" t="s">
        <v>58</v>
      </c>
      <c r="C15" s="38" t="s">
        <v>59</v>
      </c>
      <c r="D15" s="25">
        <v>218800</v>
      </c>
      <c r="E15" s="25"/>
      <c r="F15" s="12"/>
      <c r="G15" s="25"/>
      <c r="H15" s="25"/>
      <c r="I15" s="22"/>
      <c r="J15" s="22"/>
      <c r="K15" s="22"/>
      <c r="L15" s="22"/>
      <c r="M15" s="22"/>
      <c r="N15" s="22"/>
    </row>
    <row r="16" ht="44" customHeight="1" spans="1:14">
      <c r="A16" s="13">
        <v>11</v>
      </c>
      <c r="B16" s="24" t="s">
        <v>60</v>
      </c>
      <c r="C16" s="39" t="s">
        <v>61</v>
      </c>
      <c r="D16" s="25">
        <v>357800</v>
      </c>
      <c r="E16" s="25"/>
      <c r="F16" s="12"/>
      <c r="G16" s="25"/>
      <c r="H16" s="25"/>
      <c r="I16" s="22"/>
      <c r="J16" s="22"/>
      <c r="K16" s="22"/>
      <c r="L16" s="22"/>
      <c r="M16" s="22"/>
      <c r="N16" s="22"/>
    </row>
    <row r="17" ht="25" customHeight="1" spans="1:14">
      <c r="A17" s="4" t="s">
        <v>23</v>
      </c>
      <c r="B17" s="5"/>
      <c r="C17" s="32"/>
      <c r="D17" s="25">
        <f>SUM(D6:D16)</f>
        <v>38227669.37</v>
      </c>
      <c r="E17" s="25">
        <f>SUM(E6:E14)</f>
        <v>11520000</v>
      </c>
      <c r="F17" s="25">
        <f t="shared" ref="D17:G17" si="1">SUM(F6:F14)</f>
        <v>2546623.68</v>
      </c>
      <c r="G17" s="25">
        <f t="shared" si="1"/>
        <v>8973376.32</v>
      </c>
      <c r="H17" s="25"/>
      <c r="I17" s="22"/>
      <c r="J17" s="22"/>
      <c r="K17" s="22"/>
      <c r="L17" s="22"/>
      <c r="M17" s="22"/>
      <c r="N17" s="22"/>
    </row>
    <row r="18" ht="25" customHeight="1" spans="1:14">
      <c r="A18" s="22"/>
      <c r="B18" s="22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</row>
    <row r="19" ht="25" customHeight="1" spans="1:14">
      <c r="A19" s="22"/>
      <c r="B19" s="22"/>
      <c r="C19" s="22"/>
      <c r="D19" s="22"/>
      <c r="E19" s="22"/>
      <c r="F19" s="22"/>
      <c r="G19" s="22"/>
      <c r="H19" s="22"/>
      <c r="I19" s="22"/>
      <c r="J19" s="22"/>
      <c r="K19" s="22"/>
      <c r="L19" s="22"/>
      <c r="M19" s="22"/>
      <c r="N19" s="22"/>
    </row>
    <row r="20" ht="25" customHeight="1" spans="1:14">
      <c r="A20" s="22"/>
      <c r="B20" s="22"/>
      <c r="C20" s="22"/>
      <c r="D20" s="22"/>
      <c r="E20" s="22"/>
      <c r="F20" s="22"/>
      <c r="G20" s="22"/>
      <c r="H20" s="22"/>
      <c r="I20" s="22"/>
      <c r="J20" s="22"/>
      <c r="K20" s="22"/>
      <c r="L20" s="22"/>
      <c r="M20" s="22"/>
      <c r="N20" s="22"/>
    </row>
    <row r="21" ht="25" customHeight="1" spans="1:14">
      <c r="A21" s="22"/>
      <c r="B21" s="22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</row>
    <row r="22" ht="25" customHeight="1" spans="1:14">
      <c r="A22" s="22"/>
      <c r="B22" s="22"/>
      <c r="C22" s="22"/>
      <c r="D22" s="22"/>
      <c r="E22" s="22"/>
      <c r="F22" s="22"/>
      <c r="G22" s="22"/>
      <c r="H22" s="22"/>
      <c r="I22" s="22"/>
      <c r="J22" s="22"/>
      <c r="K22" s="22"/>
      <c r="L22" s="22"/>
      <c r="M22" s="22"/>
      <c r="N22" s="22"/>
    </row>
    <row r="23" ht="25" customHeight="1" spans="1:14">
      <c r="A23" s="22"/>
      <c r="B23" s="22"/>
      <c r="C23" s="22"/>
      <c r="D23" s="22"/>
      <c r="E23" s="22"/>
      <c r="F23" s="22"/>
      <c r="G23" s="22"/>
      <c r="H23" s="22"/>
      <c r="I23" s="22"/>
      <c r="J23" s="22"/>
      <c r="K23" s="22"/>
      <c r="L23" s="22"/>
      <c r="M23" s="22"/>
      <c r="N23" s="22"/>
    </row>
    <row r="24" ht="25" customHeight="1" spans="1:14">
      <c r="A24" s="22"/>
      <c r="B24" s="22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</row>
    <row r="25" ht="25" customHeight="1" spans="1:14">
      <c r="A25" s="22"/>
      <c r="B25" s="22"/>
      <c r="C25" s="22"/>
      <c r="D25" s="22"/>
      <c r="E25" s="22"/>
      <c r="F25" s="22"/>
      <c r="G25" s="22"/>
      <c r="H25" s="22"/>
      <c r="I25" s="22"/>
      <c r="J25" s="22"/>
      <c r="K25" s="22"/>
      <c r="L25" s="22"/>
      <c r="M25" s="22"/>
      <c r="N25" s="22"/>
    </row>
    <row r="26" ht="25" customHeight="1" spans="1:14">
      <c r="A26" s="22"/>
      <c r="B26" s="22"/>
      <c r="C26" s="22"/>
      <c r="D26" s="22"/>
      <c r="E26" s="22"/>
      <c r="F26" s="22"/>
      <c r="G26" s="22"/>
      <c r="H26" s="22"/>
      <c r="I26" s="22"/>
      <c r="J26" s="22"/>
      <c r="K26" s="22"/>
      <c r="L26" s="22"/>
      <c r="M26" s="22"/>
      <c r="N26" s="22"/>
    </row>
    <row r="27" ht="25" customHeight="1" spans="1:14">
      <c r="A27" s="22"/>
      <c r="B27" s="22"/>
      <c r="C27" s="22"/>
      <c r="D27" s="22"/>
      <c r="E27" s="22"/>
      <c r="F27" s="22"/>
      <c r="G27" s="22"/>
      <c r="H27" s="22"/>
      <c r="I27" s="22"/>
      <c r="J27" s="22"/>
      <c r="K27" s="22"/>
      <c r="L27" s="22"/>
      <c r="M27" s="22"/>
      <c r="N27" s="22"/>
    </row>
    <row r="28" ht="25" customHeight="1" spans="1:14">
      <c r="A28" s="22"/>
      <c r="B28" s="22"/>
      <c r="C28" s="22"/>
      <c r="D28" s="22"/>
      <c r="E28" s="22"/>
      <c r="F28" s="22"/>
      <c r="G28" s="22"/>
      <c r="H28" s="22"/>
      <c r="I28" s="22"/>
      <c r="J28" s="22"/>
      <c r="K28" s="22"/>
      <c r="L28" s="22"/>
      <c r="M28" s="22"/>
      <c r="N28" s="22"/>
    </row>
    <row r="29" ht="25" customHeight="1" spans="1:14">
      <c r="A29" s="22"/>
      <c r="B29" s="22"/>
      <c r="C29" s="22"/>
      <c r="D29" s="22"/>
      <c r="E29" s="22"/>
      <c r="F29" s="22"/>
      <c r="G29" s="22"/>
      <c r="H29" s="22"/>
      <c r="I29" s="22"/>
      <c r="J29" s="22"/>
      <c r="K29" s="22"/>
      <c r="L29" s="22"/>
      <c r="M29" s="22"/>
      <c r="N29" s="22"/>
    </row>
    <row r="30" ht="25" customHeight="1" spans="1:14">
      <c r="A30" s="22"/>
      <c r="B30" s="22"/>
      <c r="C30" s="22"/>
      <c r="D30" s="22"/>
      <c r="E30" s="22"/>
      <c r="F30" s="22"/>
      <c r="G30" s="22"/>
      <c r="H30" s="22"/>
      <c r="I30" s="22"/>
      <c r="J30" s="22"/>
      <c r="K30" s="22"/>
      <c r="L30" s="22"/>
      <c r="M30" s="22"/>
      <c r="N30" s="22"/>
    </row>
    <row r="31" ht="25" customHeight="1" spans="1:14">
      <c r="A31" s="22"/>
      <c r="B31" s="22"/>
      <c r="C31" s="22"/>
      <c r="D31" s="22"/>
      <c r="E31" s="22"/>
      <c r="F31" s="22"/>
      <c r="G31" s="22"/>
      <c r="H31" s="22"/>
      <c r="I31" s="22"/>
      <c r="J31" s="22"/>
      <c r="K31" s="22"/>
      <c r="L31" s="22"/>
      <c r="M31" s="22"/>
      <c r="N31" s="22"/>
    </row>
    <row r="32" ht="25" customHeight="1" spans="1:14">
      <c r="A32" s="22"/>
      <c r="B32" s="22"/>
      <c r="C32" s="22"/>
      <c r="D32" s="22"/>
      <c r="E32" s="22"/>
      <c r="F32" s="22"/>
      <c r="G32" s="22"/>
      <c r="H32" s="22"/>
      <c r="I32" s="22"/>
      <c r="J32" s="22"/>
      <c r="K32" s="22"/>
      <c r="L32" s="22"/>
      <c r="M32" s="22"/>
      <c r="N32" s="22"/>
    </row>
    <row r="33" ht="25" customHeight="1" spans="1:14">
      <c r="A33" s="22"/>
      <c r="B33" s="22"/>
      <c r="C33" s="22"/>
      <c r="D33" s="22"/>
      <c r="E33" s="22"/>
      <c r="F33" s="22"/>
      <c r="G33" s="22"/>
      <c r="H33" s="22"/>
      <c r="I33" s="22"/>
      <c r="J33" s="22"/>
      <c r="K33" s="22"/>
      <c r="L33" s="22"/>
      <c r="M33" s="22"/>
      <c r="N33" s="22"/>
    </row>
    <row r="34" ht="25" customHeight="1" spans="1:14">
      <c r="A34" s="22"/>
      <c r="B34" s="22"/>
      <c r="C34" s="22"/>
      <c r="D34" s="22"/>
      <c r="E34" s="22"/>
      <c r="F34" s="22"/>
      <c r="G34" s="22"/>
      <c r="H34" s="22"/>
      <c r="I34" s="22"/>
      <c r="J34" s="22"/>
      <c r="K34" s="22"/>
      <c r="L34" s="22"/>
      <c r="M34" s="22"/>
      <c r="N34" s="22"/>
    </row>
    <row r="35" ht="25" customHeight="1" spans="1:14">
      <c r="A35" s="22"/>
      <c r="B35" s="22"/>
      <c r="C35" s="22"/>
      <c r="D35" s="22"/>
      <c r="E35" s="22"/>
      <c r="F35" s="22"/>
      <c r="G35" s="22"/>
      <c r="H35" s="22"/>
      <c r="I35" s="22"/>
      <c r="J35" s="22"/>
      <c r="K35" s="22"/>
      <c r="L35" s="22"/>
      <c r="M35" s="22"/>
      <c r="N35" s="22"/>
    </row>
    <row r="36" ht="25" customHeight="1" spans="1:14">
      <c r="A36" s="22"/>
      <c r="B36" s="22"/>
      <c r="C36" s="22"/>
      <c r="D36" s="22"/>
      <c r="E36" s="22"/>
      <c r="F36" s="22"/>
      <c r="G36" s="22"/>
      <c r="H36" s="22"/>
      <c r="I36" s="22"/>
      <c r="J36" s="22"/>
      <c r="K36" s="22"/>
      <c r="L36" s="22"/>
      <c r="M36" s="22"/>
      <c r="N36" s="22"/>
    </row>
    <row r="37" ht="25" customHeight="1" spans="1:14">
      <c r="A37" s="22"/>
      <c r="B37" s="22"/>
      <c r="C37" s="22"/>
      <c r="D37" s="22"/>
      <c r="E37" s="22"/>
      <c r="F37" s="22"/>
      <c r="G37" s="22"/>
      <c r="H37" s="22"/>
      <c r="I37" s="22"/>
      <c r="J37" s="22"/>
      <c r="K37" s="22"/>
      <c r="L37" s="22"/>
      <c r="M37" s="22"/>
      <c r="N37" s="22"/>
    </row>
    <row r="38" ht="25" customHeight="1" spans="1:14">
      <c r="A38" s="22"/>
      <c r="B38" s="22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</row>
    <row r="39" ht="25" customHeight="1" spans="1:14">
      <c r="A39" s="22"/>
      <c r="B39" s="22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</row>
    <row r="40" ht="25" customHeight="1" spans="1:14">
      <c r="A40" s="22"/>
      <c r="B40" s="22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</row>
    <row r="41" ht="25" customHeight="1" spans="1:14">
      <c r="A41" s="22"/>
      <c r="B41" s="22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</row>
    <row r="42" ht="25" customHeight="1" spans="1:14">
      <c r="A42" s="22"/>
      <c r="B42" s="22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</row>
    <row r="43" ht="25" customHeight="1" spans="1:14">
      <c r="A43" s="22"/>
      <c r="B43" s="22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</row>
    <row r="44" ht="25" customHeight="1" spans="1:14">
      <c r="A44" s="22"/>
      <c r="B44" s="22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</row>
    <row r="45" ht="25" customHeight="1" spans="1:14">
      <c r="A45" s="22"/>
      <c r="B45" s="22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</row>
  </sheetData>
  <mergeCells count="11">
    <mergeCell ref="A1:B1"/>
    <mergeCell ref="A2:H2"/>
    <mergeCell ref="A3:G3"/>
    <mergeCell ref="F4:G4"/>
    <mergeCell ref="A17:C17"/>
    <mergeCell ref="A4:A5"/>
    <mergeCell ref="B4:B5"/>
    <mergeCell ref="C4:C5"/>
    <mergeCell ref="D4:D5"/>
    <mergeCell ref="E4:E5"/>
    <mergeCell ref="H4:H5"/>
  </mergeCells>
  <pageMargins left="1.0625" right="0.75" top="1" bottom="1" header="0.5" footer="0.5"/>
  <pageSetup paperSize="9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8"/>
  <sheetViews>
    <sheetView workbookViewId="0">
      <selection activeCell="A1" sqref="A1:B1"/>
    </sheetView>
  </sheetViews>
  <sheetFormatPr defaultColWidth="9" defaultRowHeight="13.5"/>
  <cols>
    <col min="1" max="1" width="5.75" customWidth="1"/>
    <col min="3" max="3" width="35.0583333333333" customWidth="1"/>
    <col min="4" max="4" width="16.375" customWidth="1"/>
    <col min="5" max="5" width="14.875" customWidth="1"/>
    <col min="6" max="7" width="13" customWidth="1"/>
    <col min="8" max="8" width="13.75" customWidth="1"/>
  </cols>
  <sheetData>
    <row r="1" ht="39" customHeight="1" spans="1:2">
      <c r="A1" s="1" t="s">
        <v>62</v>
      </c>
      <c r="B1" s="1"/>
    </row>
    <row r="2" ht="33" customHeight="1" spans="1:8">
      <c r="A2" s="35" t="s">
        <v>63</v>
      </c>
      <c r="B2" s="35"/>
      <c r="C2" s="35"/>
      <c r="D2" s="35"/>
      <c r="E2" s="35"/>
      <c r="F2" s="35"/>
      <c r="G2" s="35"/>
      <c r="H2" s="35"/>
    </row>
    <row r="3" ht="26" customHeight="1" spans="1:8">
      <c r="A3" s="3" t="s">
        <v>64</v>
      </c>
      <c r="B3" s="3"/>
      <c r="C3" s="3"/>
      <c r="D3" s="3"/>
      <c r="E3" s="3"/>
      <c r="F3" s="3"/>
      <c r="G3" s="3"/>
      <c r="H3" s="3"/>
    </row>
    <row r="4" ht="26" customHeight="1" spans="1:8">
      <c r="A4" s="6" t="s">
        <v>3</v>
      </c>
      <c r="B4" s="6" t="s">
        <v>4</v>
      </c>
      <c r="C4" s="6" t="s">
        <v>27</v>
      </c>
      <c r="D4" s="6" t="s">
        <v>28</v>
      </c>
      <c r="E4" s="36" t="s">
        <v>29</v>
      </c>
      <c r="F4" s="9" t="s">
        <v>8</v>
      </c>
      <c r="G4" s="10"/>
      <c r="H4" s="6" t="s">
        <v>9</v>
      </c>
    </row>
    <row r="5" ht="25" customHeight="1" spans="1:14">
      <c r="A5" s="12"/>
      <c r="B5" s="12"/>
      <c r="C5" s="13"/>
      <c r="D5" s="13"/>
      <c r="E5" s="13"/>
      <c r="F5" s="13" t="s">
        <v>14</v>
      </c>
      <c r="G5" s="13" t="s">
        <v>15</v>
      </c>
      <c r="H5" s="13"/>
      <c r="I5" s="22"/>
      <c r="J5" s="22"/>
      <c r="K5" s="22"/>
      <c r="L5" s="22"/>
      <c r="M5" s="22"/>
      <c r="N5" s="22"/>
    </row>
    <row r="6" ht="25" customHeight="1" spans="1:14">
      <c r="A6" s="13">
        <v>1</v>
      </c>
      <c r="B6" s="12" t="s">
        <v>30</v>
      </c>
      <c r="C6" s="12" t="s">
        <v>31</v>
      </c>
      <c r="D6" s="25">
        <v>492500</v>
      </c>
      <c r="E6" s="25">
        <v>492500</v>
      </c>
      <c r="F6" s="25">
        <v>107500</v>
      </c>
      <c r="G6" s="12">
        <v>385000</v>
      </c>
      <c r="H6" s="25">
        <f t="shared" ref="H6:H14" si="0">SUM(E6/D6*100)</f>
        <v>100</v>
      </c>
      <c r="I6" s="22"/>
      <c r="J6" s="22"/>
      <c r="K6" s="22"/>
      <c r="L6" s="22"/>
      <c r="M6" s="22"/>
      <c r="N6" s="22"/>
    </row>
    <row r="7" ht="25" customHeight="1" spans="1:14">
      <c r="A7" s="13">
        <v>2</v>
      </c>
      <c r="B7" s="12" t="s">
        <v>32</v>
      </c>
      <c r="C7" s="12" t="s">
        <v>65</v>
      </c>
      <c r="D7" s="25">
        <v>9554991</v>
      </c>
      <c r="E7" s="12">
        <v>4586505.23</v>
      </c>
      <c r="F7" s="12">
        <v>4586505.23</v>
      </c>
      <c r="G7" s="25"/>
      <c r="H7" s="25">
        <f t="shared" si="0"/>
        <v>48.0011465212265</v>
      </c>
      <c r="I7" s="22"/>
      <c r="J7" s="22"/>
      <c r="K7" s="22"/>
      <c r="L7" s="22"/>
      <c r="M7" s="22"/>
      <c r="N7" s="22"/>
    </row>
    <row r="8" ht="41" customHeight="1" spans="1:14">
      <c r="A8" s="13">
        <v>3</v>
      </c>
      <c r="B8" s="12" t="s">
        <v>34</v>
      </c>
      <c r="C8" s="24" t="s">
        <v>66</v>
      </c>
      <c r="D8" s="25">
        <v>179000</v>
      </c>
      <c r="E8" s="25"/>
      <c r="F8" s="12"/>
      <c r="G8" s="25"/>
      <c r="H8" s="25">
        <f t="shared" si="0"/>
        <v>0</v>
      </c>
      <c r="I8" s="22"/>
      <c r="J8" s="22"/>
      <c r="K8" s="22"/>
      <c r="L8" s="22"/>
      <c r="M8" s="22"/>
      <c r="N8" s="22"/>
    </row>
    <row r="9" ht="25" customHeight="1" spans="1:14">
      <c r="A9" s="13">
        <v>4</v>
      </c>
      <c r="B9" s="12" t="s">
        <v>36</v>
      </c>
      <c r="C9" s="12" t="s">
        <v>67</v>
      </c>
      <c r="D9" s="25">
        <v>26000</v>
      </c>
      <c r="E9" s="25"/>
      <c r="F9" s="12"/>
      <c r="G9" s="12"/>
      <c r="H9" s="25">
        <f t="shared" si="0"/>
        <v>0</v>
      </c>
      <c r="I9" s="22"/>
      <c r="J9" s="22"/>
      <c r="K9" s="22"/>
      <c r="L9" s="22"/>
      <c r="M9" s="22"/>
      <c r="N9" s="22"/>
    </row>
    <row r="10" ht="25" customHeight="1" spans="1:14">
      <c r="A10" s="4" t="s">
        <v>23</v>
      </c>
      <c r="B10" s="5"/>
      <c r="C10" s="32"/>
      <c r="D10" s="25">
        <f>SUM(D6:D9)</f>
        <v>10252491</v>
      </c>
      <c r="E10" s="25">
        <f>SUM(E6:E9)</f>
        <v>5079005.23</v>
      </c>
      <c r="F10" s="25">
        <f>SUM(F6:F9)</f>
        <v>4694005.23</v>
      </c>
      <c r="G10" s="25">
        <f>SUM(G6:G9)</f>
        <v>385000</v>
      </c>
      <c r="H10" s="25">
        <f>SUM(E10/9850000*100)</f>
        <v>51.5635048730965</v>
      </c>
      <c r="I10" s="22"/>
      <c r="J10" s="22"/>
      <c r="K10" s="22"/>
      <c r="L10" s="22"/>
      <c r="M10" s="22"/>
      <c r="N10" s="22"/>
    </row>
    <row r="11" ht="25" customHeight="1" spans="1:14">
      <c r="A11" s="22"/>
      <c r="B11" s="22"/>
      <c r="C11" s="22"/>
      <c r="D11" s="22"/>
      <c r="E11" s="22"/>
      <c r="F11" s="22"/>
      <c r="G11" s="22"/>
      <c r="H11" s="23"/>
      <c r="I11" s="22"/>
      <c r="J11" s="22"/>
      <c r="K11" s="22"/>
      <c r="L11" s="22"/>
      <c r="M11" s="22"/>
      <c r="N11" s="22"/>
    </row>
    <row r="12" ht="25" customHeight="1" spans="1:14">
      <c r="A12" s="22"/>
      <c r="B12" s="22"/>
      <c r="C12" s="22"/>
      <c r="D12" s="22"/>
      <c r="E12" s="22"/>
      <c r="F12" s="22"/>
      <c r="G12" s="22"/>
      <c r="H12" s="23"/>
      <c r="I12" s="22"/>
      <c r="J12" s="22"/>
      <c r="K12" s="22"/>
      <c r="L12" s="22"/>
      <c r="M12" s="22"/>
      <c r="N12" s="22"/>
    </row>
    <row r="13" ht="25" customHeight="1" spans="1:14">
      <c r="A13" s="22"/>
      <c r="B13" s="22"/>
      <c r="C13" s="22"/>
      <c r="D13" s="22"/>
      <c r="E13" s="22"/>
      <c r="F13" s="22"/>
      <c r="G13" s="22"/>
      <c r="H13" s="23"/>
      <c r="I13" s="22"/>
      <c r="J13" s="22"/>
      <c r="K13" s="22"/>
      <c r="L13" s="22"/>
      <c r="M13" s="22"/>
      <c r="N13" s="22"/>
    </row>
    <row r="14" ht="25" customHeight="1" spans="1:14">
      <c r="A14" s="22"/>
      <c r="B14" s="22"/>
      <c r="C14" s="22"/>
      <c r="D14" s="22"/>
      <c r="E14" s="22"/>
      <c r="F14" s="22"/>
      <c r="G14" s="22"/>
      <c r="H14" s="23"/>
      <c r="I14" s="22"/>
      <c r="J14" s="22"/>
      <c r="K14" s="22"/>
      <c r="L14" s="22"/>
      <c r="M14" s="22"/>
      <c r="N14" s="22"/>
    </row>
    <row r="15" ht="25" customHeight="1" spans="1:14">
      <c r="A15" s="22"/>
      <c r="B15" s="22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</row>
    <row r="16" ht="25" customHeight="1" spans="1:14">
      <c r="A16" s="22"/>
      <c r="B16" s="22"/>
      <c r="C16" s="22"/>
      <c r="D16" s="22"/>
      <c r="E16" s="22"/>
      <c r="F16" s="22"/>
      <c r="G16" s="22"/>
      <c r="H16" s="22"/>
      <c r="I16" s="22"/>
      <c r="J16" s="22"/>
      <c r="K16" s="22"/>
      <c r="L16" s="22"/>
      <c r="M16" s="22"/>
      <c r="N16" s="22"/>
    </row>
    <row r="17" ht="25" customHeight="1" spans="1:14">
      <c r="A17" s="22"/>
      <c r="B17" s="22"/>
      <c r="C17" s="22"/>
      <c r="D17" s="22"/>
      <c r="E17" s="22"/>
      <c r="F17" s="22"/>
      <c r="G17" s="22"/>
      <c r="H17" s="22"/>
      <c r="I17" s="22"/>
      <c r="J17" s="22"/>
      <c r="K17" s="22"/>
      <c r="L17" s="22"/>
      <c r="M17" s="22"/>
      <c r="N17" s="22"/>
    </row>
    <row r="18" ht="25" customHeight="1" spans="1:14">
      <c r="A18" s="22"/>
      <c r="B18" s="22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</row>
    <row r="19" ht="25" customHeight="1" spans="1:14">
      <c r="A19" s="22"/>
      <c r="B19" s="22"/>
      <c r="C19" s="22"/>
      <c r="D19" s="22"/>
      <c r="E19" s="22"/>
      <c r="F19" s="22"/>
      <c r="G19" s="22"/>
      <c r="H19" s="22"/>
      <c r="I19" s="22"/>
      <c r="J19" s="22"/>
      <c r="K19" s="22"/>
      <c r="L19" s="22"/>
      <c r="M19" s="22"/>
      <c r="N19" s="22"/>
    </row>
    <row r="20" ht="25" customHeight="1" spans="1:14">
      <c r="A20" s="22"/>
      <c r="B20" s="22"/>
      <c r="C20" s="22"/>
      <c r="D20" s="22"/>
      <c r="E20" s="22"/>
      <c r="F20" s="22"/>
      <c r="G20" s="22"/>
      <c r="H20" s="22"/>
      <c r="I20" s="22"/>
      <c r="J20" s="22"/>
      <c r="K20" s="22"/>
      <c r="L20" s="22"/>
      <c r="M20" s="22"/>
      <c r="N20" s="22"/>
    </row>
    <row r="21" ht="25" customHeight="1" spans="1:14">
      <c r="A21" s="22"/>
      <c r="B21" s="22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</row>
    <row r="22" ht="25" customHeight="1" spans="1:14">
      <c r="A22" s="22"/>
      <c r="B22" s="22"/>
      <c r="C22" s="22"/>
      <c r="D22" s="22"/>
      <c r="E22" s="22"/>
      <c r="F22" s="22"/>
      <c r="G22" s="22"/>
      <c r="H22" s="22"/>
      <c r="I22" s="22"/>
      <c r="J22" s="22"/>
      <c r="K22" s="22"/>
      <c r="L22" s="22"/>
      <c r="M22" s="22"/>
      <c r="N22" s="22"/>
    </row>
    <row r="23" ht="25" customHeight="1" spans="1:14">
      <c r="A23" s="22"/>
      <c r="B23" s="22"/>
      <c r="C23" s="22"/>
      <c r="D23" s="22"/>
      <c r="E23" s="22"/>
      <c r="F23" s="22"/>
      <c r="G23" s="22"/>
      <c r="H23" s="22"/>
      <c r="I23" s="22"/>
      <c r="J23" s="22"/>
      <c r="K23" s="22"/>
      <c r="L23" s="22"/>
      <c r="M23" s="22"/>
      <c r="N23" s="22"/>
    </row>
    <row r="24" ht="25" customHeight="1" spans="1:14">
      <c r="A24" s="22"/>
      <c r="B24" s="22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</row>
    <row r="25" ht="25" customHeight="1" spans="1:14">
      <c r="A25" s="22"/>
      <c r="B25" s="22"/>
      <c r="C25" s="22"/>
      <c r="D25" s="22"/>
      <c r="E25" s="22"/>
      <c r="F25" s="22"/>
      <c r="G25" s="22"/>
      <c r="H25" s="22"/>
      <c r="I25" s="22"/>
      <c r="J25" s="22"/>
      <c r="K25" s="22"/>
      <c r="L25" s="22"/>
      <c r="M25" s="22"/>
      <c r="N25" s="22"/>
    </row>
    <row r="26" ht="25" customHeight="1" spans="1:14">
      <c r="A26" s="22"/>
      <c r="B26" s="22"/>
      <c r="C26" s="22"/>
      <c r="D26" s="22"/>
      <c r="E26" s="22"/>
      <c r="F26" s="22"/>
      <c r="G26" s="22"/>
      <c r="H26" s="22"/>
      <c r="I26" s="22"/>
      <c r="J26" s="22"/>
      <c r="K26" s="22"/>
      <c r="L26" s="22"/>
      <c r="M26" s="22"/>
      <c r="N26" s="22"/>
    </row>
    <row r="27" ht="25" customHeight="1" spans="1:14">
      <c r="A27" s="22"/>
      <c r="B27" s="22"/>
      <c r="C27" s="22"/>
      <c r="D27" s="22"/>
      <c r="E27" s="22"/>
      <c r="F27" s="22"/>
      <c r="G27" s="22"/>
      <c r="H27" s="22"/>
      <c r="I27" s="22"/>
      <c r="J27" s="22"/>
      <c r="K27" s="22"/>
      <c r="L27" s="22"/>
      <c r="M27" s="22"/>
      <c r="N27" s="22"/>
    </row>
    <row r="28" ht="25" customHeight="1" spans="1:14">
      <c r="A28" s="22"/>
      <c r="B28" s="22"/>
      <c r="C28" s="22"/>
      <c r="D28" s="22"/>
      <c r="E28" s="22"/>
      <c r="F28" s="22"/>
      <c r="G28" s="22"/>
      <c r="H28" s="22"/>
      <c r="I28" s="22"/>
      <c r="J28" s="22"/>
      <c r="K28" s="22"/>
      <c r="L28" s="22"/>
      <c r="M28" s="22"/>
      <c r="N28" s="22"/>
    </row>
    <row r="29" ht="25" customHeight="1" spans="1:14">
      <c r="A29" s="22"/>
      <c r="B29" s="22"/>
      <c r="C29" s="22"/>
      <c r="D29" s="22"/>
      <c r="E29" s="22"/>
      <c r="F29" s="22"/>
      <c r="G29" s="22"/>
      <c r="H29" s="22"/>
      <c r="I29" s="22"/>
      <c r="J29" s="22"/>
      <c r="K29" s="22"/>
      <c r="L29" s="22"/>
      <c r="M29" s="22"/>
      <c r="N29" s="22"/>
    </row>
    <row r="30" ht="25" customHeight="1" spans="1:14">
      <c r="A30" s="22"/>
      <c r="B30" s="22"/>
      <c r="C30" s="22"/>
      <c r="D30" s="22"/>
      <c r="E30" s="22"/>
      <c r="F30" s="22"/>
      <c r="G30" s="22"/>
      <c r="H30" s="22"/>
      <c r="I30" s="22"/>
      <c r="J30" s="22"/>
      <c r="K30" s="22"/>
      <c r="L30" s="22"/>
      <c r="M30" s="22"/>
      <c r="N30" s="22"/>
    </row>
    <row r="31" ht="25" customHeight="1" spans="1:14">
      <c r="A31" s="22"/>
      <c r="B31" s="22"/>
      <c r="C31" s="22"/>
      <c r="D31" s="22"/>
      <c r="E31" s="22"/>
      <c r="F31" s="22"/>
      <c r="G31" s="22"/>
      <c r="H31" s="22"/>
      <c r="I31" s="22"/>
      <c r="J31" s="22"/>
      <c r="K31" s="22"/>
      <c r="L31" s="22"/>
      <c r="M31" s="22"/>
      <c r="N31" s="22"/>
    </row>
    <row r="32" ht="25" customHeight="1" spans="1:14">
      <c r="A32" s="22"/>
      <c r="B32" s="22"/>
      <c r="C32" s="22"/>
      <c r="D32" s="22"/>
      <c r="E32" s="22"/>
      <c r="F32" s="22"/>
      <c r="G32" s="22"/>
      <c r="H32" s="22"/>
      <c r="I32" s="22"/>
      <c r="J32" s="22"/>
      <c r="K32" s="22"/>
      <c r="L32" s="22"/>
      <c r="M32" s="22"/>
      <c r="N32" s="22"/>
    </row>
    <row r="33" ht="25" customHeight="1" spans="1:14">
      <c r="A33" s="22"/>
      <c r="B33" s="22"/>
      <c r="C33" s="22"/>
      <c r="D33" s="22"/>
      <c r="E33" s="22"/>
      <c r="F33" s="22"/>
      <c r="G33" s="22"/>
      <c r="H33" s="22"/>
      <c r="I33" s="22"/>
      <c r="J33" s="22"/>
      <c r="K33" s="22"/>
      <c r="L33" s="22"/>
      <c r="M33" s="22"/>
      <c r="N33" s="22"/>
    </row>
    <row r="34" ht="25" customHeight="1" spans="1:14">
      <c r="A34" s="22"/>
      <c r="B34" s="22"/>
      <c r="C34" s="22"/>
      <c r="D34" s="22"/>
      <c r="E34" s="22"/>
      <c r="F34" s="22"/>
      <c r="G34" s="22"/>
      <c r="H34" s="22"/>
      <c r="I34" s="22"/>
      <c r="J34" s="22"/>
      <c r="K34" s="22"/>
      <c r="L34" s="22"/>
      <c r="M34" s="22"/>
      <c r="N34" s="22"/>
    </row>
    <row r="35" ht="25" customHeight="1" spans="1:14">
      <c r="A35" s="22"/>
      <c r="B35" s="22"/>
      <c r="C35" s="22"/>
      <c r="D35" s="22"/>
      <c r="E35" s="22"/>
      <c r="F35" s="22"/>
      <c r="G35" s="22"/>
      <c r="H35" s="22"/>
      <c r="I35" s="22"/>
      <c r="J35" s="22"/>
      <c r="K35" s="22"/>
      <c r="L35" s="22"/>
      <c r="M35" s="22"/>
      <c r="N35" s="22"/>
    </row>
    <row r="36" ht="25" customHeight="1" spans="1:14">
      <c r="A36" s="22"/>
      <c r="B36" s="22"/>
      <c r="C36" s="22"/>
      <c r="D36" s="22"/>
      <c r="E36" s="22"/>
      <c r="F36" s="22"/>
      <c r="G36" s="22"/>
      <c r="H36" s="22"/>
      <c r="I36" s="22"/>
      <c r="J36" s="22"/>
      <c r="K36" s="22"/>
      <c r="L36" s="22"/>
      <c r="M36" s="22"/>
      <c r="N36" s="22"/>
    </row>
    <row r="37" ht="25" customHeight="1" spans="1:14">
      <c r="A37" s="22"/>
      <c r="B37" s="22"/>
      <c r="C37" s="22"/>
      <c r="D37" s="22"/>
      <c r="E37" s="22"/>
      <c r="F37" s="22"/>
      <c r="G37" s="22"/>
      <c r="H37" s="22"/>
      <c r="I37" s="22"/>
      <c r="J37" s="22"/>
      <c r="K37" s="22"/>
      <c r="L37" s="22"/>
      <c r="M37" s="22"/>
      <c r="N37" s="22"/>
    </row>
    <row r="38" ht="25" customHeight="1" spans="1:14">
      <c r="A38" s="22"/>
      <c r="B38" s="22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</row>
  </sheetData>
  <mergeCells count="11">
    <mergeCell ref="A1:B1"/>
    <mergeCell ref="A2:H2"/>
    <mergeCell ref="A3:H3"/>
    <mergeCell ref="F4:G4"/>
    <mergeCell ref="A10:C10"/>
    <mergeCell ref="A4:A5"/>
    <mergeCell ref="B4:B5"/>
    <mergeCell ref="C4:C5"/>
    <mergeCell ref="D4:D5"/>
    <mergeCell ref="E4:E5"/>
    <mergeCell ref="H4:H5"/>
  </mergeCells>
  <pageMargins left="1.18055555555556" right="0.75" top="1" bottom="1" header="0.5" footer="0.5"/>
  <pageSetup paperSize="9" orientation="landscape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82"/>
  <sheetViews>
    <sheetView tabSelected="1" zoomScale="85" zoomScaleNormal="85" workbookViewId="0">
      <selection activeCell="F1" sqref="F1"/>
    </sheetView>
  </sheetViews>
  <sheetFormatPr defaultColWidth="9" defaultRowHeight="13.5"/>
  <cols>
    <col min="1" max="1" width="5.58333333333333" customWidth="1"/>
    <col min="2" max="2" width="21.7916666666667" customWidth="1"/>
    <col min="3" max="3" width="9.375" customWidth="1"/>
    <col min="4" max="4" width="25.875" customWidth="1"/>
    <col min="5" max="5" width="9.875" customWidth="1"/>
    <col min="6" max="6" width="9.5" customWidth="1"/>
    <col min="7" max="7" width="10.5" customWidth="1"/>
    <col min="8" max="8" width="8.375" customWidth="1"/>
    <col min="9" max="9" width="15.625" customWidth="1"/>
    <col min="10" max="10" width="7.375" customWidth="1"/>
    <col min="11" max="11" width="7.25" customWidth="1"/>
  </cols>
  <sheetData>
    <row r="1" ht="39" customHeight="1" spans="1:2">
      <c r="A1" s="1" t="s">
        <v>68</v>
      </c>
      <c r="B1" s="1"/>
    </row>
    <row r="2" ht="33" customHeight="1" spans="1:11">
      <c r="A2" s="2" t="s">
        <v>69</v>
      </c>
      <c r="B2" s="2"/>
      <c r="C2" s="2"/>
      <c r="D2" s="2"/>
      <c r="E2" s="2"/>
      <c r="F2" s="2"/>
      <c r="G2" s="2"/>
      <c r="H2" s="2"/>
      <c r="I2" s="2"/>
      <c r="J2" s="2"/>
      <c r="K2" s="2"/>
    </row>
    <row r="3" ht="26" customHeight="1" spans="1:11">
      <c r="A3" s="3" t="s">
        <v>70</v>
      </c>
      <c r="B3" s="3"/>
      <c r="C3" s="3"/>
      <c r="D3" s="3"/>
      <c r="E3" s="3"/>
      <c r="F3" s="3"/>
      <c r="G3" s="3"/>
      <c r="H3" s="3"/>
      <c r="I3" s="3"/>
      <c r="J3" s="3"/>
      <c r="K3" s="3"/>
    </row>
    <row r="4" ht="45" customHeight="1" spans="1:11">
      <c r="A4" s="4" t="s">
        <v>71</v>
      </c>
      <c r="B4" s="5"/>
      <c r="C4" s="5"/>
      <c r="D4" s="5"/>
      <c r="E4" s="5"/>
      <c r="F4" s="5"/>
      <c r="G4" s="5"/>
      <c r="H4" s="5"/>
      <c r="I4" s="5"/>
      <c r="J4" s="5"/>
      <c r="K4" s="32"/>
    </row>
    <row r="5" ht="26" customHeight="1" spans="1:11">
      <c r="A5" s="6" t="s">
        <v>3</v>
      </c>
      <c r="B5" s="6" t="s">
        <v>4</v>
      </c>
      <c r="C5" s="7" t="s">
        <v>72</v>
      </c>
      <c r="D5" s="6" t="s">
        <v>73</v>
      </c>
      <c r="E5" s="8" t="s">
        <v>74</v>
      </c>
      <c r="F5" s="9" t="s">
        <v>8</v>
      </c>
      <c r="G5" s="10"/>
      <c r="H5" s="11" t="s">
        <v>75</v>
      </c>
      <c r="I5" s="34" t="s">
        <v>76</v>
      </c>
      <c r="J5" s="6" t="s">
        <v>77</v>
      </c>
      <c r="K5" s="6"/>
    </row>
    <row r="6" ht="40" customHeight="1" spans="1:14">
      <c r="A6" s="12"/>
      <c r="B6" s="12"/>
      <c r="C6" s="11"/>
      <c r="D6" s="13"/>
      <c r="E6" s="14"/>
      <c r="F6" s="14" t="s">
        <v>78</v>
      </c>
      <c r="G6" s="15">
        <v>44562</v>
      </c>
      <c r="H6" s="14"/>
      <c r="I6" s="6"/>
      <c r="J6" s="14" t="s">
        <v>79</v>
      </c>
      <c r="K6" s="14" t="s">
        <v>80</v>
      </c>
      <c r="L6" s="22"/>
      <c r="M6" s="22"/>
      <c r="N6" s="22"/>
    </row>
    <row r="7" ht="30" customHeight="1" spans="1:14">
      <c r="A7" s="16">
        <v>1</v>
      </c>
      <c r="B7" s="17" t="s">
        <v>81</v>
      </c>
      <c r="C7" s="16">
        <v>192000</v>
      </c>
      <c r="D7" s="17" t="s">
        <v>82</v>
      </c>
      <c r="E7" s="16">
        <v>192000</v>
      </c>
      <c r="F7" s="16">
        <v>192000</v>
      </c>
      <c r="G7" s="16"/>
      <c r="H7" s="18"/>
      <c r="I7" s="18"/>
      <c r="J7" s="16">
        <v>9</v>
      </c>
      <c r="K7" s="16">
        <v>3</v>
      </c>
      <c r="L7" s="22"/>
      <c r="M7" s="22"/>
      <c r="N7" s="22"/>
    </row>
    <row r="8" ht="34" customHeight="1" spans="1:14">
      <c r="A8" s="16">
        <v>2</v>
      </c>
      <c r="B8" s="17" t="s">
        <v>83</v>
      </c>
      <c r="C8" s="16">
        <v>84000</v>
      </c>
      <c r="D8" s="17" t="s">
        <v>84</v>
      </c>
      <c r="E8" s="16">
        <v>84000</v>
      </c>
      <c r="F8" s="16">
        <v>84000</v>
      </c>
      <c r="G8" s="16"/>
      <c r="H8" s="18"/>
      <c r="I8" s="18"/>
      <c r="J8" s="16"/>
      <c r="K8" s="16"/>
      <c r="L8" s="22"/>
      <c r="M8" s="22"/>
      <c r="N8" s="22"/>
    </row>
    <row r="9" ht="30" customHeight="1" spans="1:14">
      <c r="A9" s="16">
        <v>3</v>
      </c>
      <c r="B9" s="17" t="s">
        <v>85</v>
      </c>
      <c r="C9" s="16">
        <v>20948</v>
      </c>
      <c r="D9" s="17" t="s">
        <v>86</v>
      </c>
      <c r="E9" s="16">
        <v>20948</v>
      </c>
      <c r="F9" s="16">
        <v>10000</v>
      </c>
      <c r="G9" s="16">
        <v>10948</v>
      </c>
      <c r="H9" s="18"/>
      <c r="I9" s="18"/>
      <c r="J9" s="16">
        <v>3</v>
      </c>
      <c r="K9" s="16"/>
      <c r="L9" s="22"/>
      <c r="M9" s="22"/>
      <c r="N9" s="22"/>
    </row>
    <row r="10" ht="30" customHeight="1" spans="1:14">
      <c r="A10" s="16">
        <v>4</v>
      </c>
      <c r="B10" s="17" t="s">
        <v>87</v>
      </c>
      <c r="C10" s="16">
        <v>99435</v>
      </c>
      <c r="D10" s="17" t="s">
        <v>88</v>
      </c>
      <c r="E10" s="16">
        <f>SUM(F10:G10)</f>
        <v>99435</v>
      </c>
      <c r="F10" s="16">
        <v>45000</v>
      </c>
      <c r="G10" s="16">
        <v>54435</v>
      </c>
      <c r="H10" s="18"/>
      <c r="I10" s="18"/>
      <c r="J10" s="16">
        <v>10</v>
      </c>
      <c r="K10" s="16">
        <v>1</v>
      </c>
      <c r="L10" s="22"/>
      <c r="M10" s="22"/>
      <c r="N10" s="22"/>
    </row>
    <row r="11" ht="30" customHeight="1" spans="1:14">
      <c r="A11" s="16">
        <v>5</v>
      </c>
      <c r="B11" s="17" t="s">
        <v>89</v>
      </c>
      <c r="C11" s="16">
        <v>278606</v>
      </c>
      <c r="D11" s="17" t="s">
        <v>90</v>
      </c>
      <c r="E11" s="16">
        <f t="shared" ref="E11:E20" si="0">SUM(F11:G11)</f>
        <v>278606</v>
      </c>
      <c r="F11" s="16">
        <v>124000</v>
      </c>
      <c r="G11" s="16">
        <v>154606</v>
      </c>
      <c r="H11" s="19"/>
      <c r="I11" s="18"/>
      <c r="J11" s="16">
        <v>27</v>
      </c>
      <c r="K11" s="16">
        <v>2</v>
      </c>
      <c r="L11" s="22"/>
      <c r="M11" s="22"/>
      <c r="N11" s="22"/>
    </row>
    <row r="12" ht="30" customHeight="1" spans="1:14">
      <c r="A12" s="16">
        <v>6</v>
      </c>
      <c r="B12" s="17" t="s">
        <v>91</v>
      </c>
      <c r="C12" s="16">
        <v>20894</v>
      </c>
      <c r="D12" s="17" t="s">
        <v>92</v>
      </c>
      <c r="E12" s="16">
        <f t="shared" si="0"/>
        <v>20894</v>
      </c>
      <c r="F12" s="16">
        <v>10000</v>
      </c>
      <c r="G12" s="16">
        <v>10894</v>
      </c>
      <c r="H12" s="19"/>
      <c r="I12" s="18"/>
      <c r="J12" s="16">
        <v>4</v>
      </c>
      <c r="K12" s="16"/>
      <c r="L12" s="22"/>
      <c r="M12" s="22"/>
      <c r="N12" s="22"/>
    </row>
    <row r="13" ht="30" customHeight="1" spans="1:14">
      <c r="A13" s="16">
        <v>7</v>
      </c>
      <c r="B13" s="17" t="s">
        <v>93</v>
      </c>
      <c r="C13" s="16">
        <v>117698</v>
      </c>
      <c r="D13" s="17" t="s">
        <v>94</v>
      </c>
      <c r="E13" s="16">
        <f t="shared" si="0"/>
        <v>117698</v>
      </c>
      <c r="F13" s="16">
        <v>53000</v>
      </c>
      <c r="G13" s="16">
        <v>64698</v>
      </c>
      <c r="H13" s="19"/>
      <c r="I13" s="18"/>
      <c r="J13" s="16">
        <v>12</v>
      </c>
      <c r="K13" s="16">
        <v>2</v>
      </c>
      <c r="L13" s="22"/>
      <c r="M13" s="22"/>
      <c r="N13" s="22"/>
    </row>
    <row r="14" ht="30" customHeight="1" spans="1:14">
      <c r="A14" s="16">
        <v>8</v>
      </c>
      <c r="B14" s="17" t="s">
        <v>95</v>
      </c>
      <c r="C14" s="16">
        <v>217579</v>
      </c>
      <c r="D14" s="17" t="s">
        <v>96</v>
      </c>
      <c r="E14" s="16">
        <f t="shared" si="0"/>
        <v>217579</v>
      </c>
      <c r="F14" s="16">
        <v>98000</v>
      </c>
      <c r="G14" s="16">
        <v>119579</v>
      </c>
      <c r="H14" s="19"/>
      <c r="I14" s="18"/>
      <c r="J14" s="16">
        <v>22</v>
      </c>
      <c r="K14" s="16">
        <v>5</v>
      </c>
      <c r="L14" s="22"/>
      <c r="M14" s="22"/>
      <c r="N14" s="22"/>
    </row>
    <row r="15" ht="39" customHeight="1" spans="1:14">
      <c r="A15" s="16">
        <v>9</v>
      </c>
      <c r="B15" s="17" t="s">
        <v>97</v>
      </c>
      <c r="C15" s="16">
        <v>58951</v>
      </c>
      <c r="D15" s="17" t="s">
        <v>98</v>
      </c>
      <c r="E15" s="16">
        <f t="shared" si="0"/>
        <v>58951</v>
      </c>
      <c r="F15" s="16">
        <v>27000</v>
      </c>
      <c r="G15" s="16">
        <v>31951</v>
      </c>
      <c r="H15" s="19"/>
      <c r="I15" s="18"/>
      <c r="J15" s="16">
        <v>7</v>
      </c>
      <c r="K15" s="16"/>
      <c r="L15" s="22"/>
      <c r="M15" s="22"/>
      <c r="N15" s="22"/>
    </row>
    <row r="16" ht="37" customHeight="1" spans="1:14">
      <c r="A16" s="16">
        <v>10</v>
      </c>
      <c r="B16" s="17" t="s">
        <v>99</v>
      </c>
      <c r="C16" s="16">
        <v>43567</v>
      </c>
      <c r="D16" s="17" t="s">
        <v>100</v>
      </c>
      <c r="E16" s="16">
        <f t="shared" si="0"/>
        <v>43567</v>
      </c>
      <c r="F16" s="16">
        <v>21000</v>
      </c>
      <c r="G16" s="16">
        <v>22567</v>
      </c>
      <c r="H16" s="19"/>
      <c r="I16" s="18"/>
      <c r="J16" s="16">
        <v>8</v>
      </c>
      <c r="K16" s="16"/>
      <c r="L16" s="22"/>
      <c r="M16" s="22"/>
      <c r="N16" s="22"/>
    </row>
    <row r="17" ht="30" customHeight="1" spans="1:14">
      <c r="A17" s="16">
        <v>11</v>
      </c>
      <c r="B17" s="17" t="s">
        <v>101</v>
      </c>
      <c r="C17" s="16">
        <v>104646</v>
      </c>
      <c r="D17" s="17" t="s">
        <v>102</v>
      </c>
      <c r="E17" s="16">
        <f t="shared" si="0"/>
        <v>104646</v>
      </c>
      <c r="F17" s="16">
        <v>46000</v>
      </c>
      <c r="G17" s="16">
        <v>58646</v>
      </c>
      <c r="H17" s="19"/>
      <c r="I17" s="18"/>
      <c r="J17" s="16">
        <v>8</v>
      </c>
      <c r="K17" s="16">
        <v>2</v>
      </c>
      <c r="L17" s="22"/>
      <c r="M17" s="22"/>
      <c r="N17" s="22"/>
    </row>
    <row r="18" ht="30" customHeight="1" spans="1:14">
      <c r="A18" s="16">
        <v>12</v>
      </c>
      <c r="B18" s="17" t="s">
        <v>103</v>
      </c>
      <c r="C18" s="16">
        <v>110355</v>
      </c>
      <c r="D18" s="17" t="s">
        <v>104</v>
      </c>
      <c r="E18" s="16">
        <f t="shared" si="0"/>
        <v>110355</v>
      </c>
      <c r="F18" s="16">
        <v>51000</v>
      </c>
      <c r="G18" s="16">
        <v>59355</v>
      </c>
      <c r="H18" s="19"/>
      <c r="I18" s="18"/>
      <c r="J18" s="16">
        <v>13</v>
      </c>
      <c r="K18" s="16">
        <v>2</v>
      </c>
      <c r="L18" s="22"/>
      <c r="M18" s="22"/>
      <c r="N18" s="22"/>
    </row>
    <row r="19" ht="30" customHeight="1" spans="1:14">
      <c r="A19" s="16">
        <v>13</v>
      </c>
      <c r="B19" s="17" t="s">
        <v>105</v>
      </c>
      <c r="C19" s="16">
        <v>172461</v>
      </c>
      <c r="D19" s="17" t="s">
        <v>106</v>
      </c>
      <c r="E19" s="16">
        <f t="shared" si="0"/>
        <v>172461</v>
      </c>
      <c r="F19" s="16">
        <v>77000</v>
      </c>
      <c r="G19" s="16">
        <v>95461</v>
      </c>
      <c r="H19" s="19"/>
      <c r="I19" s="18"/>
      <c r="J19" s="16">
        <v>16</v>
      </c>
      <c r="K19" s="16">
        <v>4</v>
      </c>
      <c r="L19" s="22"/>
      <c r="M19" s="22"/>
      <c r="N19" s="22"/>
    </row>
    <row r="20" ht="30" customHeight="1" spans="1:14">
      <c r="A20" s="16">
        <v>14</v>
      </c>
      <c r="B20" s="17" t="s">
        <v>107</v>
      </c>
      <c r="C20" s="16">
        <v>42025</v>
      </c>
      <c r="D20" s="17" t="s">
        <v>108</v>
      </c>
      <c r="E20" s="16">
        <f t="shared" si="0"/>
        <v>42025</v>
      </c>
      <c r="F20" s="16">
        <v>19000</v>
      </c>
      <c r="G20" s="16">
        <v>23025</v>
      </c>
      <c r="H20" s="19"/>
      <c r="I20" s="18"/>
      <c r="J20" s="16">
        <v>3</v>
      </c>
      <c r="K20" s="16">
        <v>1</v>
      </c>
      <c r="L20" s="22"/>
      <c r="M20" s="22"/>
      <c r="N20" s="22"/>
    </row>
    <row r="21" ht="30" customHeight="1" spans="1:14">
      <c r="A21" s="16">
        <v>15</v>
      </c>
      <c r="B21" s="17" t="s">
        <v>109</v>
      </c>
      <c r="C21" s="16">
        <v>261000</v>
      </c>
      <c r="D21" s="17" t="s">
        <v>102</v>
      </c>
      <c r="E21" s="16">
        <v>261000</v>
      </c>
      <c r="F21" s="16">
        <v>261000</v>
      </c>
      <c r="G21" s="16"/>
      <c r="H21" s="19"/>
      <c r="I21" s="18"/>
      <c r="J21" s="16"/>
      <c r="K21" s="16"/>
      <c r="L21" s="22"/>
      <c r="M21" s="22"/>
      <c r="N21" s="22"/>
    </row>
    <row r="22" ht="30" customHeight="1" spans="1:14">
      <c r="A22" s="16">
        <v>16</v>
      </c>
      <c r="B22" s="17" t="s">
        <v>110</v>
      </c>
      <c r="C22" s="16">
        <v>202000</v>
      </c>
      <c r="D22" s="17" t="s">
        <v>96</v>
      </c>
      <c r="E22" s="16">
        <v>202000</v>
      </c>
      <c r="F22" s="16">
        <v>202000</v>
      </c>
      <c r="G22" s="16"/>
      <c r="H22" s="19"/>
      <c r="I22" s="18"/>
      <c r="J22" s="16"/>
      <c r="K22" s="16"/>
      <c r="L22" s="22"/>
      <c r="M22" s="22"/>
      <c r="N22" s="22"/>
    </row>
    <row r="23" ht="30" customHeight="1" spans="1:14">
      <c r="A23" s="16">
        <v>17</v>
      </c>
      <c r="B23" s="17" t="s">
        <v>111</v>
      </c>
      <c r="C23" s="16">
        <v>97000</v>
      </c>
      <c r="D23" s="17" t="s">
        <v>94</v>
      </c>
      <c r="E23" s="16">
        <v>97000</v>
      </c>
      <c r="F23" s="16">
        <v>97000</v>
      </c>
      <c r="G23" s="16"/>
      <c r="H23" s="19"/>
      <c r="I23" s="18"/>
      <c r="J23" s="16"/>
      <c r="K23" s="16"/>
      <c r="L23" s="22"/>
      <c r="M23" s="22"/>
      <c r="N23" s="22"/>
    </row>
    <row r="24" ht="30" customHeight="1" spans="1:14">
      <c r="A24" s="16">
        <v>18</v>
      </c>
      <c r="B24" s="17" t="s">
        <v>112</v>
      </c>
      <c r="C24" s="16">
        <v>305000</v>
      </c>
      <c r="D24" s="17" t="s">
        <v>90</v>
      </c>
      <c r="E24" s="16">
        <v>305000</v>
      </c>
      <c r="F24" s="16">
        <v>305000</v>
      </c>
      <c r="G24" s="16"/>
      <c r="H24" s="19"/>
      <c r="I24" s="18"/>
      <c r="J24" s="16"/>
      <c r="K24" s="16"/>
      <c r="L24" s="22"/>
      <c r="M24" s="22"/>
      <c r="N24" s="22"/>
    </row>
    <row r="25" ht="30" customHeight="1" spans="1:14">
      <c r="A25" s="16">
        <v>19</v>
      </c>
      <c r="B25" s="17" t="s">
        <v>113</v>
      </c>
      <c r="C25" s="16">
        <v>98000</v>
      </c>
      <c r="D25" s="17" t="s">
        <v>104</v>
      </c>
      <c r="E25" s="16">
        <v>98000</v>
      </c>
      <c r="F25" s="16">
        <v>98000</v>
      </c>
      <c r="G25" s="16"/>
      <c r="H25" s="19"/>
      <c r="I25" s="18"/>
      <c r="J25" s="16"/>
      <c r="K25" s="16"/>
      <c r="L25" s="22"/>
      <c r="M25" s="22"/>
      <c r="N25" s="22"/>
    </row>
    <row r="26" ht="71" customHeight="1" spans="1:14">
      <c r="A26" s="16">
        <v>20</v>
      </c>
      <c r="B26" s="17" t="s">
        <v>114</v>
      </c>
      <c r="C26" s="16">
        <v>176000</v>
      </c>
      <c r="D26" s="17" t="s">
        <v>115</v>
      </c>
      <c r="E26" s="16">
        <v>156000</v>
      </c>
      <c r="F26" s="16">
        <v>156000</v>
      </c>
      <c r="G26" s="16"/>
      <c r="H26" s="16">
        <v>20000</v>
      </c>
      <c r="I26" s="17" t="s">
        <v>116</v>
      </c>
      <c r="J26" s="16"/>
      <c r="K26" s="16"/>
      <c r="L26" s="22"/>
      <c r="M26" s="22"/>
      <c r="N26" s="22"/>
    </row>
    <row r="27" ht="86" customHeight="1" spans="1:14">
      <c r="A27" s="16">
        <v>21</v>
      </c>
      <c r="B27" s="17" t="s">
        <v>117</v>
      </c>
      <c r="C27" s="16">
        <v>195000</v>
      </c>
      <c r="D27" s="17"/>
      <c r="E27" s="16">
        <v>0</v>
      </c>
      <c r="F27" s="16">
        <v>0</v>
      </c>
      <c r="G27" s="16"/>
      <c r="H27" s="16">
        <v>195000</v>
      </c>
      <c r="I27" s="17" t="s">
        <v>118</v>
      </c>
      <c r="J27" s="16"/>
      <c r="K27" s="16"/>
      <c r="L27" s="22"/>
      <c r="M27" s="22"/>
      <c r="N27" s="22"/>
    </row>
    <row r="28" ht="36" customHeight="1" spans="1:14">
      <c r="A28" s="16">
        <v>22</v>
      </c>
      <c r="B28" s="17" t="s">
        <v>119</v>
      </c>
      <c r="C28" s="16">
        <v>62000</v>
      </c>
      <c r="D28" s="17" t="s">
        <v>106</v>
      </c>
      <c r="E28" s="16">
        <v>62000</v>
      </c>
      <c r="F28" s="16">
        <v>62000</v>
      </c>
      <c r="G28" s="16"/>
      <c r="H28" s="19"/>
      <c r="I28" s="18"/>
      <c r="J28" s="16"/>
      <c r="K28" s="16"/>
      <c r="L28" s="22"/>
      <c r="M28" s="22"/>
      <c r="N28" s="22"/>
    </row>
    <row r="29" ht="30" customHeight="1" spans="1:14">
      <c r="A29" s="20" t="s">
        <v>23</v>
      </c>
      <c r="B29" s="21"/>
      <c r="C29" s="16">
        <f t="shared" ref="C29:H29" si="1">SUM(C7:C28)</f>
        <v>2959165</v>
      </c>
      <c r="D29" s="18"/>
      <c r="E29" s="16">
        <f>SUM(E7:E28)</f>
        <v>2744165</v>
      </c>
      <c r="F29" s="18">
        <f t="shared" si="1"/>
        <v>2038000</v>
      </c>
      <c r="G29" s="18">
        <f t="shared" si="1"/>
        <v>706165</v>
      </c>
      <c r="H29" s="16">
        <f t="shared" si="1"/>
        <v>215000</v>
      </c>
      <c r="I29" s="18"/>
      <c r="J29" s="16">
        <f>SUM(J7:J28)</f>
        <v>142</v>
      </c>
      <c r="K29" s="16">
        <f>SUM(K7:K28)</f>
        <v>22</v>
      </c>
      <c r="L29" s="22"/>
      <c r="M29" s="22"/>
      <c r="N29" s="22"/>
    </row>
    <row r="30" ht="25" customHeight="1" spans="1:14">
      <c r="A30" s="22"/>
      <c r="B30" s="22"/>
      <c r="C30" s="22"/>
      <c r="D30" s="22"/>
      <c r="E30" s="22"/>
      <c r="F30" s="22"/>
      <c r="G30" s="22"/>
      <c r="H30" s="23"/>
      <c r="I30" s="22"/>
      <c r="J30" s="22"/>
      <c r="K30" s="22"/>
      <c r="L30" s="22"/>
      <c r="M30" s="22"/>
      <c r="N30" s="22"/>
    </row>
    <row r="31" ht="41" customHeight="1" spans="1:14">
      <c r="A31" s="13" t="s">
        <v>120</v>
      </c>
      <c r="B31" s="13"/>
      <c r="C31" s="13"/>
      <c r="D31" s="13"/>
      <c r="E31" s="13"/>
      <c r="F31" s="13"/>
      <c r="G31" s="13"/>
      <c r="H31" s="13"/>
      <c r="I31" s="13"/>
      <c r="J31" s="13"/>
      <c r="K31" s="13"/>
      <c r="L31" s="22"/>
      <c r="M31" s="22"/>
      <c r="N31" s="22"/>
    </row>
    <row r="32" ht="30" customHeight="1" spans="1:14">
      <c r="A32" s="13">
        <v>1</v>
      </c>
      <c r="B32" s="24" t="s">
        <v>121</v>
      </c>
      <c r="C32" s="12">
        <v>100000</v>
      </c>
      <c r="D32" s="24" t="s">
        <v>122</v>
      </c>
      <c r="E32" s="12">
        <v>100000</v>
      </c>
      <c r="F32" s="12"/>
      <c r="G32" s="12">
        <v>100000</v>
      </c>
      <c r="H32" s="25"/>
      <c r="I32" s="12"/>
      <c r="J32" s="12"/>
      <c r="K32" s="12"/>
      <c r="L32" s="22"/>
      <c r="M32" s="22"/>
      <c r="N32" s="22"/>
    </row>
    <row r="33" ht="40" customHeight="1" spans="1:14">
      <c r="A33" s="26" t="s">
        <v>123</v>
      </c>
      <c r="B33" s="26"/>
      <c r="C33" s="26"/>
      <c r="D33" s="26"/>
      <c r="E33" s="26"/>
      <c r="F33" s="26"/>
      <c r="G33" s="26"/>
      <c r="H33" s="26"/>
      <c r="I33" s="26"/>
      <c r="J33" s="26"/>
      <c r="K33" s="26"/>
      <c r="L33" s="22"/>
      <c r="M33" s="22"/>
      <c r="N33" s="22"/>
    </row>
    <row r="34" ht="30" customHeight="1" spans="1:15">
      <c r="A34" s="27" t="s">
        <v>3</v>
      </c>
      <c r="B34" s="27" t="s">
        <v>124</v>
      </c>
      <c r="C34" s="28" t="s">
        <v>125</v>
      </c>
      <c r="D34" s="29"/>
      <c r="E34" s="30"/>
      <c r="F34" s="13" t="s">
        <v>126</v>
      </c>
      <c r="G34" s="13"/>
      <c r="H34" s="13"/>
      <c r="I34" s="13" t="s">
        <v>127</v>
      </c>
      <c r="J34" s="13"/>
      <c r="K34" s="13"/>
      <c r="L34" s="22"/>
      <c r="M34" s="22"/>
      <c r="N34" s="22"/>
      <c r="O34" s="22"/>
    </row>
    <row r="35" ht="30" customHeight="1" spans="1:15">
      <c r="A35" s="13">
        <v>1</v>
      </c>
      <c r="B35" s="12" t="s">
        <v>128</v>
      </c>
      <c r="C35" s="31" t="s">
        <v>129</v>
      </c>
      <c r="D35" s="31"/>
      <c r="E35" s="31"/>
      <c r="F35" s="13">
        <v>88643</v>
      </c>
      <c r="G35" s="13"/>
      <c r="H35" s="13"/>
      <c r="I35" s="13" t="s">
        <v>130</v>
      </c>
      <c r="J35" s="13"/>
      <c r="K35" s="13"/>
      <c r="L35" s="22"/>
      <c r="M35" s="22"/>
      <c r="N35" s="22"/>
      <c r="O35" s="22"/>
    </row>
    <row r="36" ht="30" customHeight="1" spans="1:15">
      <c r="A36" s="13">
        <v>2</v>
      </c>
      <c r="B36" s="12" t="s">
        <v>128</v>
      </c>
      <c r="C36" s="31" t="s">
        <v>131</v>
      </c>
      <c r="D36" s="31"/>
      <c r="E36" s="31"/>
      <c r="F36" s="13">
        <v>299028</v>
      </c>
      <c r="G36" s="13"/>
      <c r="H36" s="13"/>
      <c r="I36" s="13" t="s">
        <v>130</v>
      </c>
      <c r="J36" s="13"/>
      <c r="K36" s="13"/>
      <c r="L36" s="22"/>
      <c r="M36" s="22"/>
      <c r="N36" s="22"/>
      <c r="O36" s="22"/>
    </row>
    <row r="37" ht="30" customHeight="1" spans="1:15">
      <c r="A37" s="13">
        <v>3</v>
      </c>
      <c r="B37" s="12" t="s">
        <v>128</v>
      </c>
      <c r="C37" s="31" t="s">
        <v>132</v>
      </c>
      <c r="D37" s="31"/>
      <c r="E37" s="31"/>
      <c r="F37" s="13">
        <v>131647</v>
      </c>
      <c r="G37" s="13"/>
      <c r="H37" s="13"/>
      <c r="I37" s="13" t="s">
        <v>130</v>
      </c>
      <c r="J37" s="13"/>
      <c r="K37" s="13"/>
      <c r="L37" s="22"/>
      <c r="M37" s="22"/>
      <c r="N37" s="22"/>
      <c r="O37" s="22"/>
    </row>
    <row r="38" ht="33" customHeight="1" spans="1:15">
      <c r="A38" s="13">
        <v>4</v>
      </c>
      <c r="B38" s="24" t="s">
        <v>133</v>
      </c>
      <c r="C38" s="31" t="s">
        <v>134</v>
      </c>
      <c r="D38" s="31"/>
      <c r="E38" s="31"/>
      <c r="F38" s="13">
        <v>292900</v>
      </c>
      <c r="G38" s="13"/>
      <c r="H38" s="13"/>
      <c r="I38" s="13" t="s">
        <v>130</v>
      </c>
      <c r="J38" s="13"/>
      <c r="K38" s="13"/>
      <c r="L38" s="22"/>
      <c r="M38" s="22"/>
      <c r="N38" s="22"/>
      <c r="O38" s="22"/>
    </row>
    <row r="39" ht="30" customHeight="1" spans="1:15">
      <c r="A39" s="13">
        <v>5</v>
      </c>
      <c r="B39" s="12" t="s">
        <v>128</v>
      </c>
      <c r="C39" s="31" t="s">
        <v>135</v>
      </c>
      <c r="D39" s="31"/>
      <c r="E39" s="31"/>
      <c r="F39" s="13">
        <v>10540</v>
      </c>
      <c r="G39" s="13"/>
      <c r="H39" s="13"/>
      <c r="I39" s="13" t="s">
        <v>130</v>
      </c>
      <c r="J39" s="13"/>
      <c r="K39" s="13"/>
      <c r="L39" s="22"/>
      <c r="M39" s="22"/>
      <c r="N39" s="22"/>
      <c r="O39" s="22"/>
    </row>
    <row r="40" ht="30" customHeight="1" spans="1:15">
      <c r="A40" s="13">
        <v>6</v>
      </c>
      <c r="B40" s="12" t="s">
        <v>128</v>
      </c>
      <c r="C40" s="31" t="s">
        <v>136</v>
      </c>
      <c r="D40" s="31"/>
      <c r="E40" s="31"/>
      <c r="F40" s="13">
        <v>295036</v>
      </c>
      <c r="G40" s="13"/>
      <c r="H40" s="13"/>
      <c r="I40" s="13" t="s">
        <v>130</v>
      </c>
      <c r="J40" s="13"/>
      <c r="K40" s="13"/>
      <c r="L40" s="22"/>
      <c r="M40" s="22"/>
      <c r="N40" s="22"/>
      <c r="O40" s="22"/>
    </row>
    <row r="41" ht="30" customHeight="1" spans="1:15">
      <c r="A41" s="13">
        <v>7</v>
      </c>
      <c r="B41" s="12" t="s">
        <v>128</v>
      </c>
      <c r="C41" s="31" t="s">
        <v>137</v>
      </c>
      <c r="D41" s="31"/>
      <c r="E41" s="31"/>
      <c r="F41" s="13">
        <v>42580</v>
      </c>
      <c r="G41" s="13"/>
      <c r="H41" s="13"/>
      <c r="I41" s="13" t="s">
        <v>130</v>
      </c>
      <c r="J41" s="13"/>
      <c r="K41" s="13"/>
      <c r="L41" s="22"/>
      <c r="M41" s="22"/>
      <c r="N41" s="22"/>
      <c r="O41" s="22"/>
    </row>
    <row r="42" ht="30" customHeight="1" spans="1:15">
      <c r="A42" s="13">
        <v>8</v>
      </c>
      <c r="B42" s="12" t="s">
        <v>128</v>
      </c>
      <c r="C42" s="31" t="s">
        <v>138</v>
      </c>
      <c r="D42" s="31"/>
      <c r="E42" s="31"/>
      <c r="F42" s="13">
        <v>213361</v>
      </c>
      <c r="G42" s="13"/>
      <c r="H42" s="13"/>
      <c r="I42" s="13" t="s">
        <v>130</v>
      </c>
      <c r="J42" s="13"/>
      <c r="K42" s="13"/>
      <c r="L42" s="22"/>
      <c r="M42" s="22"/>
      <c r="N42" s="22"/>
      <c r="O42" s="22"/>
    </row>
    <row r="43" ht="30" customHeight="1" spans="1:15">
      <c r="A43" s="13">
        <v>9</v>
      </c>
      <c r="B43" s="12" t="s">
        <v>128</v>
      </c>
      <c r="C43" s="31" t="s">
        <v>139</v>
      </c>
      <c r="D43" s="31"/>
      <c r="E43" s="31"/>
      <c r="F43" s="13">
        <v>38120</v>
      </c>
      <c r="G43" s="13"/>
      <c r="H43" s="13"/>
      <c r="I43" s="13" t="s">
        <v>130</v>
      </c>
      <c r="J43" s="13"/>
      <c r="K43" s="13"/>
      <c r="L43" s="22"/>
      <c r="M43" s="22"/>
      <c r="N43" s="22"/>
      <c r="O43" s="22"/>
    </row>
    <row r="44" ht="30" customHeight="1" spans="1:15">
      <c r="A44" s="13">
        <v>10</v>
      </c>
      <c r="B44" s="12" t="s">
        <v>128</v>
      </c>
      <c r="C44" s="31" t="s">
        <v>140</v>
      </c>
      <c r="D44" s="31"/>
      <c r="E44" s="31"/>
      <c r="F44" s="13">
        <v>70000</v>
      </c>
      <c r="G44" s="13"/>
      <c r="H44" s="13"/>
      <c r="I44" s="13" t="s">
        <v>130</v>
      </c>
      <c r="J44" s="13"/>
      <c r="K44" s="13"/>
      <c r="L44" s="22"/>
      <c r="M44" s="22"/>
      <c r="N44" s="22"/>
      <c r="O44" s="22"/>
    </row>
    <row r="45" ht="30" customHeight="1" spans="1:15">
      <c r="A45" s="13">
        <v>11</v>
      </c>
      <c r="B45" s="12" t="s">
        <v>128</v>
      </c>
      <c r="C45" s="31" t="s">
        <v>141</v>
      </c>
      <c r="D45" s="31"/>
      <c r="E45" s="31"/>
      <c r="F45" s="13">
        <v>153652</v>
      </c>
      <c r="G45" s="13"/>
      <c r="H45" s="13"/>
      <c r="I45" s="13" t="s">
        <v>130</v>
      </c>
      <c r="J45" s="13"/>
      <c r="K45" s="13"/>
      <c r="L45" s="22"/>
      <c r="M45" s="22"/>
      <c r="N45" s="22"/>
      <c r="O45" s="22"/>
    </row>
    <row r="46" ht="30" customHeight="1" spans="1:15">
      <c r="A46" s="13">
        <v>12</v>
      </c>
      <c r="B46" s="12" t="s">
        <v>128</v>
      </c>
      <c r="C46" s="31" t="s">
        <v>142</v>
      </c>
      <c r="D46" s="31"/>
      <c r="E46" s="31"/>
      <c r="F46" s="13">
        <v>40520</v>
      </c>
      <c r="G46" s="13"/>
      <c r="H46" s="13"/>
      <c r="I46" s="13" t="s">
        <v>130</v>
      </c>
      <c r="J46" s="13"/>
      <c r="K46" s="13"/>
      <c r="L46" s="22"/>
      <c r="M46" s="22"/>
      <c r="N46" s="22"/>
      <c r="O46" s="22"/>
    </row>
    <row r="47" ht="30" customHeight="1" spans="1:15">
      <c r="A47" s="13">
        <v>13</v>
      </c>
      <c r="B47" s="12" t="s">
        <v>128</v>
      </c>
      <c r="C47" s="31" t="s">
        <v>134</v>
      </c>
      <c r="D47" s="31"/>
      <c r="E47" s="31"/>
      <c r="F47" s="13">
        <v>74000</v>
      </c>
      <c r="G47" s="13"/>
      <c r="H47" s="13"/>
      <c r="I47" s="13" t="s">
        <v>130</v>
      </c>
      <c r="J47" s="13"/>
      <c r="K47" s="13"/>
      <c r="L47" s="22"/>
      <c r="M47" s="22"/>
      <c r="N47" s="22"/>
      <c r="O47" s="22"/>
    </row>
    <row r="48" ht="30" customHeight="1" spans="1:15">
      <c r="A48" s="4" t="s">
        <v>23</v>
      </c>
      <c r="B48" s="32"/>
      <c r="C48" s="4"/>
      <c r="D48" s="5"/>
      <c r="E48" s="32"/>
      <c r="F48" s="13">
        <f>SUM(F35:F47)</f>
        <v>1750027</v>
      </c>
      <c r="G48" s="13"/>
      <c r="H48" s="13"/>
      <c r="I48" s="13" t="s">
        <v>130</v>
      </c>
      <c r="J48" s="13"/>
      <c r="K48" s="13"/>
      <c r="L48" s="22"/>
      <c r="M48" s="22"/>
      <c r="N48" s="22"/>
      <c r="O48" s="22"/>
    </row>
    <row r="49" ht="25" customHeight="1" spans="1:14">
      <c r="A49" s="22"/>
      <c r="B49" s="22"/>
      <c r="C49" s="22"/>
      <c r="D49" s="22"/>
      <c r="E49" s="22"/>
      <c r="F49" s="22"/>
      <c r="G49" s="22"/>
      <c r="H49" s="22"/>
      <c r="I49" s="22"/>
      <c r="J49" s="22"/>
      <c r="K49" s="22"/>
      <c r="L49" s="22"/>
      <c r="N49" s="22"/>
    </row>
    <row r="50" ht="25" customHeight="1" spans="2:14">
      <c r="B50" s="33"/>
      <c r="C50" s="33"/>
      <c r="D50" s="33"/>
      <c r="E50" s="22"/>
      <c r="F50" s="22"/>
      <c r="G50" s="22"/>
      <c r="H50" s="22"/>
      <c r="I50" s="22"/>
      <c r="J50" s="22"/>
      <c r="K50" s="22"/>
      <c r="L50" s="22"/>
      <c r="N50" s="22"/>
    </row>
    <row r="51" ht="25" customHeight="1" spans="1:14">
      <c r="A51" s="22"/>
      <c r="B51" s="22"/>
      <c r="C51" s="22"/>
      <c r="D51" s="22"/>
      <c r="E51" s="22"/>
      <c r="F51" s="22"/>
      <c r="G51" s="22"/>
      <c r="H51" s="22"/>
      <c r="I51" s="22"/>
      <c r="J51" s="22"/>
      <c r="K51" s="22"/>
      <c r="L51" s="22"/>
      <c r="N51" s="22"/>
    </row>
    <row r="52" ht="25" customHeight="1" spans="2:14">
      <c r="B52" s="33"/>
      <c r="C52" s="33"/>
      <c r="D52" s="33"/>
      <c r="E52" s="22"/>
      <c r="F52" s="22"/>
      <c r="G52" s="22"/>
      <c r="H52" s="22"/>
      <c r="I52" s="22"/>
      <c r="J52" s="22"/>
      <c r="K52" s="22"/>
      <c r="L52" s="22"/>
      <c r="N52" s="22"/>
    </row>
    <row r="53" ht="25" customHeight="1" spans="2:14">
      <c r="B53" s="33"/>
      <c r="C53" s="33"/>
      <c r="D53" s="33"/>
      <c r="E53" s="22"/>
      <c r="F53" s="22"/>
      <c r="G53" s="22"/>
      <c r="H53" s="22"/>
      <c r="I53" s="22"/>
      <c r="J53" s="22"/>
      <c r="K53" s="22"/>
      <c r="L53" s="22"/>
      <c r="N53" s="22"/>
    </row>
    <row r="54" ht="25" customHeight="1" spans="1:14">
      <c r="A54" s="22"/>
      <c r="B54" s="33"/>
      <c r="C54" s="33"/>
      <c r="D54" s="33"/>
      <c r="E54" s="22"/>
      <c r="F54" s="22"/>
      <c r="G54" s="22"/>
      <c r="H54" s="22"/>
      <c r="I54" s="22"/>
      <c r="J54" s="22"/>
      <c r="K54" s="22"/>
      <c r="L54" s="22"/>
      <c r="N54" s="22"/>
    </row>
    <row r="55" ht="25" customHeight="1" spans="1:14">
      <c r="A55" s="22"/>
      <c r="B55" s="33"/>
      <c r="C55" s="33"/>
      <c r="D55" s="33"/>
      <c r="E55" s="22"/>
      <c r="F55" s="22"/>
      <c r="G55" s="22"/>
      <c r="H55" s="22"/>
      <c r="I55" s="22"/>
      <c r="J55" s="22"/>
      <c r="K55" s="22"/>
      <c r="L55" s="22"/>
      <c r="N55" s="22"/>
    </row>
    <row r="56" ht="25" customHeight="1" spans="2:14">
      <c r="B56" s="33"/>
      <c r="C56" s="33"/>
      <c r="D56" s="33"/>
      <c r="E56" s="22"/>
      <c r="F56" s="22"/>
      <c r="G56" s="22"/>
      <c r="H56" s="22"/>
      <c r="I56" s="22"/>
      <c r="J56" s="22"/>
      <c r="K56" s="22"/>
      <c r="L56" s="22"/>
      <c r="N56" s="22"/>
    </row>
    <row r="57" ht="25" customHeight="1" spans="1:14">
      <c r="A57" s="22"/>
      <c r="B57" s="33"/>
      <c r="C57" s="33"/>
      <c r="D57" s="33"/>
      <c r="E57" s="22"/>
      <c r="F57" s="22"/>
      <c r="G57" s="22"/>
      <c r="H57" s="22"/>
      <c r="I57" s="22"/>
      <c r="J57" s="22"/>
      <c r="K57" s="22"/>
      <c r="L57" s="22"/>
      <c r="N57" s="22"/>
    </row>
    <row r="58" ht="25" customHeight="1" spans="1:14">
      <c r="A58" s="22"/>
      <c r="B58" s="33"/>
      <c r="C58" s="33"/>
      <c r="D58" s="33"/>
      <c r="E58" s="22"/>
      <c r="F58" s="22"/>
      <c r="G58" s="22"/>
      <c r="H58" s="22"/>
      <c r="I58" s="22"/>
      <c r="J58" s="22"/>
      <c r="K58" s="22"/>
      <c r="L58" s="22"/>
      <c r="N58" s="22"/>
    </row>
    <row r="59" ht="25" customHeight="1" spans="1:4">
      <c r="A59" s="22"/>
      <c r="B59" s="33"/>
      <c r="C59" s="33"/>
      <c r="D59" s="33"/>
    </row>
    <row r="60" ht="25" customHeight="1" spans="1:4">
      <c r="A60" s="22"/>
      <c r="B60" s="33"/>
      <c r="C60" s="33"/>
      <c r="D60" s="33"/>
    </row>
    <row r="61" ht="25" customHeight="1" spans="1:4">
      <c r="A61" s="22"/>
      <c r="B61" s="33"/>
      <c r="C61" s="33"/>
      <c r="D61" s="33"/>
    </row>
    <row r="62" ht="25" customHeight="1" spans="1:4">
      <c r="A62" s="22"/>
      <c r="B62" s="33"/>
      <c r="C62" s="33"/>
      <c r="D62" s="33"/>
    </row>
    <row r="63" ht="25" customHeight="1" spans="1:4">
      <c r="A63" s="22"/>
      <c r="B63" s="33"/>
      <c r="C63" s="33"/>
      <c r="D63" s="33"/>
    </row>
    <row r="64" ht="25" customHeight="1" spans="1:4">
      <c r="A64" s="22"/>
      <c r="B64" s="33"/>
      <c r="C64" s="33"/>
      <c r="D64" s="33"/>
    </row>
    <row r="65" ht="25" customHeight="1" spans="2:4">
      <c r="B65" s="33"/>
      <c r="C65" s="33"/>
      <c r="D65" s="33"/>
    </row>
    <row r="66" ht="25" customHeight="1" spans="1:4">
      <c r="A66" s="22"/>
      <c r="B66" s="33"/>
      <c r="C66" s="33"/>
      <c r="D66" s="33"/>
    </row>
    <row r="67" ht="25" customHeight="1" spans="1:4">
      <c r="A67" s="22"/>
      <c r="B67" s="33"/>
      <c r="C67" s="33"/>
      <c r="D67" s="33"/>
    </row>
    <row r="68" ht="25" customHeight="1" spans="1:4">
      <c r="A68" s="22"/>
      <c r="B68" s="33"/>
      <c r="C68" s="33"/>
      <c r="D68" s="33"/>
    </row>
    <row r="69" ht="25" customHeight="1" spans="1:4">
      <c r="A69" s="22"/>
      <c r="B69" s="33"/>
      <c r="C69" s="33"/>
      <c r="D69" s="33"/>
    </row>
    <row r="70" ht="25" customHeight="1" spans="1:4">
      <c r="A70" s="22"/>
      <c r="B70" s="33"/>
      <c r="C70" s="33"/>
      <c r="D70" s="33"/>
    </row>
    <row r="71" ht="25" customHeight="1" spans="1:4">
      <c r="A71" s="22"/>
      <c r="B71" s="33"/>
      <c r="C71" s="33"/>
      <c r="D71" s="33"/>
    </row>
    <row r="72" ht="25" customHeight="1" spans="1:4">
      <c r="A72" s="22"/>
      <c r="B72" s="33"/>
      <c r="C72" s="33"/>
      <c r="D72" s="33"/>
    </row>
    <row r="73" ht="25" customHeight="1" spans="1:4">
      <c r="A73" s="22"/>
      <c r="B73" s="33"/>
      <c r="C73" s="33"/>
      <c r="D73" s="33"/>
    </row>
    <row r="74" ht="25" customHeight="1" spans="1:4">
      <c r="A74" s="22"/>
      <c r="B74" s="33"/>
      <c r="C74" s="33"/>
      <c r="D74" s="33"/>
    </row>
    <row r="75" ht="25" customHeight="1" spans="1:4">
      <c r="A75" s="22"/>
      <c r="B75" s="33"/>
      <c r="C75" s="33"/>
      <c r="D75" s="33"/>
    </row>
    <row r="76" ht="25" customHeight="1" spans="1:4">
      <c r="A76" s="22"/>
      <c r="B76" s="33"/>
      <c r="C76" s="33"/>
      <c r="D76" s="33"/>
    </row>
    <row r="77" ht="25" customHeight="1" spans="1:4">
      <c r="A77" s="22"/>
      <c r="B77" s="33"/>
      <c r="C77" s="33"/>
      <c r="D77" s="33"/>
    </row>
    <row r="78" ht="25" customHeight="1" spans="1:4">
      <c r="A78" s="22"/>
      <c r="B78" s="33"/>
      <c r="C78" s="33"/>
      <c r="D78" s="33"/>
    </row>
    <row r="79" ht="25" customHeight="1" spans="2:4">
      <c r="B79" s="33"/>
      <c r="C79" s="33"/>
      <c r="D79" s="33"/>
    </row>
    <row r="80" ht="25" customHeight="1" spans="1:4">
      <c r="A80" s="22"/>
      <c r="B80" s="33"/>
      <c r="C80" s="33"/>
      <c r="D80" s="33"/>
    </row>
    <row r="81" ht="25" customHeight="1" spans="2:4">
      <c r="B81" s="33"/>
      <c r="C81" s="33"/>
      <c r="D81" s="33"/>
    </row>
    <row r="82" ht="25" customHeight="1"/>
  </sheetData>
  <sortState ref="A49:D80">
    <sortCondition ref="B49:B80"/>
  </sortState>
  <mergeCells count="62">
    <mergeCell ref="A1:B1"/>
    <mergeCell ref="A2:K2"/>
    <mergeCell ref="A3:K3"/>
    <mergeCell ref="A4:K4"/>
    <mergeCell ref="F5:G5"/>
    <mergeCell ref="J5:K5"/>
    <mergeCell ref="A29:B29"/>
    <mergeCell ref="A31:K31"/>
    <mergeCell ref="A33:K33"/>
    <mergeCell ref="C34:E34"/>
    <mergeCell ref="F34:H34"/>
    <mergeCell ref="I34:K34"/>
    <mergeCell ref="C35:E35"/>
    <mergeCell ref="F35:H35"/>
    <mergeCell ref="I35:K35"/>
    <mergeCell ref="C36:E36"/>
    <mergeCell ref="F36:H36"/>
    <mergeCell ref="I36:K36"/>
    <mergeCell ref="C37:E37"/>
    <mergeCell ref="F37:H37"/>
    <mergeCell ref="I37:K37"/>
    <mergeCell ref="C38:E38"/>
    <mergeCell ref="F38:H38"/>
    <mergeCell ref="I38:K38"/>
    <mergeCell ref="C39:E39"/>
    <mergeCell ref="F39:H39"/>
    <mergeCell ref="I39:K39"/>
    <mergeCell ref="C40:E40"/>
    <mergeCell ref="F40:H40"/>
    <mergeCell ref="I40:K40"/>
    <mergeCell ref="C41:E41"/>
    <mergeCell ref="F41:H41"/>
    <mergeCell ref="I41:K41"/>
    <mergeCell ref="C42:E42"/>
    <mergeCell ref="F42:H42"/>
    <mergeCell ref="I42:K42"/>
    <mergeCell ref="C43:E43"/>
    <mergeCell ref="F43:H43"/>
    <mergeCell ref="I43:K43"/>
    <mergeCell ref="C44:E44"/>
    <mergeCell ref="F44:H44"/>
    <mergeCell ref="I44:K44"/>
    <mergeCell ref="C45:E45"/>
    <mergeCell ref="F45:H45"/>
    <mergeCell ref="I45:K45"/>
    <mergeCell ref="C46:E46"/>
    <mergeCell ref="F46:H46"/>
    <mergeCell ref="I46:K46"/>
    <mergeCell ref="C47:E47"/>
    <mergeCell ref="F47:H47"/>
    <mergeCell ref="I47:K47"/>
    <mergeCell ref="A48:B48"/>
    <mergeCell ref="C48:E48"/>
    <mergeCell ref="F48:H48"/>
    <mergeCell ref="I48:K48"/>
    <mergeCell ref="A5:A6"/>
    <mergeCell ref="B5:B6"/>
    <mergeCell ref="C5:C6"/>
    <mergeCell ref="D5:D6"/>
    <mergeCell ref="E5:E6"/>
    <mergeCell ref="H5:H6"/>
    <mergeCell ref="I5:I6"/>
  </mergeCells>
  <pageMargins left="0.865972222222222" right="0.75" top="1" bottom="1" header="0.5" footer="0.5"/>
  <pageSetup paperSize="9" orientation="landscape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附件5资金支付统计汇总表</vt:lpstr>
      <vt:lpstr>附件5-1水库除险加固</vt:lpstr>
      <vt:lpstr>附件5-2志溪河灌区续建配套及节水改造项目</vt:lpstr>
      <vt:lpstr>附件5-3中小河流域治理项目</vt:lpstr>
      <vt:lpstr>附件5-4水利工程维修养护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何何</cp:lastModifiedBy>
  <dcterms:created xsi:type="dcterms:W3CDTF">2022-09-12T08:46:00Z</dcterms:created>
  <dcterms:modified xsi:type="dcterms:W3CDTF">2022-12-02T03:59:25Z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D8512B3E148747898A3403BDBC116063</vt:lpwstr>
  </property>
  <property fmtid="{D5CDD505-2E9C-101B-9397-08002B2CF9AE}" pid="3" name="KSOProductBuildVer">
    <vt:lpwstr>2052-11.1.0.12763</vt:lpwstr>
  </property>
</Properties>
</file>