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011" windowHeight="6755"/>
  </bookViews>
  <sheets>
    <sheet name="预算支出 " sheetId="13" r:id="rId1"/>
  </sheets>
  <definedNames>
    <definedName name="_xlnm._FilterDatabase" localSheetId="0" hidden="1">'预算支出 '!$B$1:$B$1584</definedName>
    <definedName name="_xlnm.Print_Titles" localSheetId="0">'预算支出 '!#REF!</definedName>
  </definedNames>
  <calcPr calcId="144525" iterate="1" iterateCount="100" iterateDelta="0.001"/>
</workbook>
</file>

<file path=xl/sharedStrings.xml><?xml version="1.0" encoding="utf-8"?>
<sst xmlns="http://schemas.openxmlformats.org/spreadsheetml/2006/main" count="1594" uniqueCount="1214">
  <si>
    <t>表4：</t>
  </si>
  <si>
    <t xml:space="preserve">2023年一般公共预算本级支出明细表   
</t>
  </si>
  <si>
    <t>单位：万元</t>
  </si>
  <si>
    <t>支出科目编码</t>
  </si>
  <si>
    <t>支出科目名称</t>
  </si>
  <si>
    <t>年度预算</t>
  </si>
  <si>
    <t>备注</t>
  </si>
  <si>
    <t>一般公共服务支出</t>
  </si>
  <si>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</si>
  <si>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</si>
  <si>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</si>
  <si>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</si>
  <si>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</si>
  <si>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</si>
  <si>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</si>
  <si>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</si>
  <si>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</si>
  <si>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</si>
  <si>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</si>
  <si>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</si>
  <si>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</si>
  <si>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</si>
  <si>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</si>
  <si>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</si>
  <si>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</si>
  <si>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</si>
  <si>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2010301</t>
  </si>
  <si>
    <t>专项服务</t>
  </si>
  <si>
    <t>专项业务活动</t>
  </si>
  <si>
    <t>政务公开审批</t>
  </si>
  <si>
    <t>信访事务</t>
  </si>
  <si>
    <t>参事事务</t>
  </si>
  <si>
    <t>其他政府办公厅（室）及相关机构事务支出</t>
  </si>
  <si>
    <t>发展与改革事务</t>
  </si>
  <si>
    <t>战略规划与实施</t>
  </si>
  <si>
    <t>日常经济运行调节</t>
  </si>
  <si>
    <t>社会事业发展规划</t>
  </si>
  <si>
    <t>经济体制改革研究</t>
  </si>
  <si>
    <t>物价管理</t>
  </si>
  <si>
    <t>应对气候变化管理事务</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</si>
  <si>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</si>
  <si>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</si>
  <si>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</si>
  <si>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</si>
  <si>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</si>
  <si>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</si>
  <si>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</si>
  <si>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</si>
  <si>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</si>
  <si>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</si>
  <si>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</si>
  <si>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</si>
  <si>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</si>
  <si>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</si>
  <si>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</si>
  <si>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</si>
  <si>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税务办案</t>
  </si>
  <si>
    <t>税务登记证及发票管理</t>
  </si>
  <si>
    <t>代扣代收代征税款手续费</t>
  </si>
  <si>
    <t>税务宣传</t>
  </si>
  <si>
    <t>协税护税</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</si>
  <si>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</si>
  <si>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</si>
  <si>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</si>
  <si>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</si>
  <si>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</si>
  <si>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</si>
  <si>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</si>
  <si>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</si>
  <si>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</si>
  <si>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</si>
  <si>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</si>
  <si>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</si>
  <si>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</si>
  <si>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人力资源事务</t>
  </si>
  <si>
    <t>政府特殊津贴</t>
  </si>
  <si>
    <t>资助留学回国人员</t>
  </si>
  <si>
    <t>博士后日常经费</t>
  </si>
  <si>
    <t>引进人才费用</t>
  </si>
  <si>
    <t>其他人力资源事务支出</t>
  </si>
  <si>
    <t>纪检监察事务</t>
  </si>
  <si>
    <t>大案要案查处</t>
  </si>
  <si>
    <t>派驻派出机构</t>
  </si>
  <si>
    <t>中央巡视</t>
  </si>
  <si>
    <t>其他纪检监察事务支出</t>
  </si>
  <si>
    <t>商贸事务</t>
  </si>
  <si>
    <t>对外贸易管理</t>
  </si>
  <si>
    <t>国际经济合作</t>
  </si>
  <si>
    <t>外资管理</t>
  </si>
  <si>
    <t>国内贸易管理</t>
  </si>
  <si>
    <t>招商引资</t>
  </si>
  <si>
    <t>其他商贸事务支出</t>
  </si>
  <si>
    <t>知识产权事务</t>
  </si>
  <si>
    <t>专利审批</t>
  </si>
  <si>
    <t>国家知识产权战略</t>
  </si>
  <si>
    <t>专利试点和产业化推进</t>
  </si>
  <si>
    <t>专利执法</t>
  </si>
  <si>
    <t>国际组织专项活动</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</si>
  <si>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</si>
  <si>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</si>
  <si>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</si>
  <si>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</si>
  <si>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</si>
  <si>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</si>
  <si>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</si>
  <si>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</si>
  <si>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</si>
  <si>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</si>
  <si>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</si>
  <si>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</si>
  <si>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</si>
  <si>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</si>
  <si>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</si>
  <si>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</si>
  <si>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</si>
  <si>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</si>
  <si>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</si>
  <si>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</si>
  <si>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</si>
  <si>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</si>
  <si>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</si>
  <si>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</si>
  <si>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</si>
  <si>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</si>
  <si>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其他宣传事务支出</t>
  </si>
  <si>
    <t>统战事务</t>
  </si>
  <si>
    <t>宗教事务</t>
  </si>
  <si>
    <t>华侨事务</t>
  </si>
  <si>
    <t>其他统战事务支出</t>
  </si>
  <si>
    <t>对外联络事务</t>
  </si>
  <si>
    <t>其他对外联络事务支出</t>
  </si>
  <si>
    <t>其他共产党事务支出</t>
  </si>
  <si>
    <t>网信事务</t>
  </si>
  <si>
    <t>其他网信事务支出</t>
  </si>
  <si>
    <t>市场监督管理事务</t>
  </si>
  <si>
    <t>市场监督管理专项</t>
  </si>
  <si>
    <t>市场监管执法</t>
  </si>
  <si>
    <t>消费者权益保护</t>
  </si>
  <si>
    <t>价格监督检查</t>
  </si>
  <si>
    <t>市场监督管理技术支持</t>
  </si>
  <si>
    <t>认证认可监督管理</t>
  </si>
  <si>
    <t>标准化管理</t>
  </si>
  <si>
    <t>药品事务</t>
  </si>
  <si>
    <t>医疗器械事务</t>
  </si>
  <si>
    <t>化妆品事务</t>
  </si>
  <si>
    <t>其他市场监督管理事务</t>
  </si>
  <si>
    <t>其他一般公共服务支出</t>
  </si>
  <si>
    <t>国家赔偿费用支出</t>
  </si>
  <si>
    <t>外交支出</t>
  </si>
  <si>
    <t>外交管理事务</t>
  </si>
  <si>
    <t>其他外交管理事务支出</t>
  </si>
  <si>
    <t>驻外机构</t>
  </si>
  <si>
    <t>驻外使领馆（团、处）</t>
  </si>
  <si>
    <t>其他驻外机构支出</t>
  </si>
  <si>
    <t>对外援助</t>
  </si>
  <si>
    <t>援外优惠贷款贴息</t>
  </si>
  <si>
    <t>国际组织</t>
  </si>
  <si>
    <t>国际组织会费</t>
  </si>
  <si>
    <t>国际组织捐赠</t>
  </si>
  <si>
    <t>维和摊款</t>
  </si>
  <si>
    <t>国际组织股金及基金</t>
  </si>
  <si>
    <t>其他国际组织支出</t>
  </si>
  <si>
    <t>对外合作与交流</t>
  </si>
  <si>
    <t>在华国际会议</t>
  </si>
  <si>
    <t>国际交流活动</t>
  </si>
  <si>
    <t>其他对外合作与交流支出</t>
  </si>
  <si>
    <t>对外宣传</t>
  </si>
  <si>
    <t>边界勘界联检</t>
  </si>
  <si>
    <t>边界勘界</t>
  </si>
  <si>
    <t>边界联检</t>
  </si>
  <si>
    <t>边界界桩维护</t>
  </si>
  <si>
    <t>其他支出</t>
  </si>
  <si>
    <t>国际发展合作</t>
  </si>
  <si>
    <t>其他国际发展合作支出</t>
  </si>
  <si>
    <t>其他外交支出</t>
  </si>
  <si>
    <t>国防支出</t>
  </si>
  <si>
    <t>现役部队</t>
  </si>
  <si>
    <t>国防科研事业</t>
  </si>
  <si>
    <t>专项工程</t>
  </si>
  <si>
    <t>国防动员</t>
  </si>
  <si>
    <t>兵役征集</t>
  </si>
  <si>
    <t>经济动员</t>
  </si>
  <si>
    <t>人民防空</t>
  </si>
  <si>
    <t>交通战备</t>
  </si>
  <si>
    <t>国防教育</t>
  </si>
  <si>
    <t>预备役部队</t>
  </si>
  <si>
    <t>民兵</t>
  </si>
  <si>
    <t>边海防</t>
  </si>
  <si>
    <t>其他国防动员支出</t>
  </si>
  <si>
    <t>其他国防支出</t>
  </si>
  <si>
    <t>公共安全支出</t>
  </si>
  <si>
    <t>武装警察部队</t>
  </si>
  <si>
    <t>其他武装警察部队支出</t>
  </si>
  <si>
    <t>公安</t>
  </si>
  <si>
    <t>执法办案</t>
  </si>
  <si>
    <t>特别业务</t>
  </si>
  <si>
    <t>其他公安支出</t>
  </si>
  <si>
    <t>国家安全</t>
  </si>
  <si>
    <t>安全业务</t>
  </si>
  <si>
    <t>其他国家安全支出</t>
  </si>
  <si>
    <t>检察</t>
  </si>
  <si>
    <t>“两房”建设</t>
  </si>
  <si>
    <t>检察监督</t>
  </si>
  <si>
    <t>其他检察支出</t>
  </si>
  <si>
    <t>法院</t>
  </si>
  <si>
    <t>案件审判</t>
  </si>
  <si>
    <t>案件执行</t>
  </si>
  <si>
    <t>“两庭”建设</t>
  </si>
  <si>
    <t>其他法院支出</t>
  </si>
  <si>
    <t>司法</t>
  </si>
  <si>
    <t>基层司法业务</t>
  </si>
  <si>
    <t>普法宣传</t>
  </si>
  <si>
    <t>律师公证管理</t>
  </si>
  <si>
    <t>公共法律援助</t>
  </si>
  <si>
    <t>国家统一法律职业资格考试</t>
  </si>
  <si>
    <t>仲裁</t>
  </si>
  <si>
    <t>社区矫正</t>
  </si>
  <si>
    <t>司法鉴定</t>
  </si>
  <si>
    <t>法制建设</t>
  </si>
  <si>
    <t>其他司法支出</t>
  </si>
  <si>
    <t>监狱</t>
  </si>
  <si>
    <t>犯人生活</t>
  </si>
  <si>
    <t>犯人改造</t>
  </si>
  <si>
    <t>狱政设施建设</t>
  </si>
  <si>
    <t>其他监狱支出</t>
  </si>
  <si>
    <t>强制隔离戒毒</t>
  </si>
  <si>
    <t>强制隔离戒毒人员生活</t>
  </si>
  <si>
    <t>强制隔离戒毒人员教育</t>
  </si>
  <si>
    <t>所政设施建设</t>
  </si>
  <si>
    <t>其他强制隔离戒毒支出</t>
  </si>
  <si>
    <t>国家保密</t>
  </si>
  <si>
    <t>保密技术</t>
  </si>
  <si>
    <t>保密管理</t>
  </si>
  <si>
    <t>其他国家保密支出</t>
  </si>
  <si>
    <t>缉私警察</t>
  </si>
  <si>
    <t>缉私业务</t>
  </si>
  <si>
    <t>其他缉私警察支出</t>
  </si>
  <si>
    <t>其他公共安全支出</t>
  </si>
  <si>
    <t>教育支出</t>
  </si>
  <si>
    <t>教育管理事务</t>
  </si>
  <si>
    <t>其他教育管理事务支出</t>
  </si>
  <si>
    <t>普通教育</t>
  </si>
  <si>
    <t>学前教育</t>
  </si>
  <si>
    <t>小学教育</t>
  </si>
  <si>
    <t>初中教育</t>
  </si>
  <si>
    <t>高中教育</t>
  </si>
  <si>
    <t>高等教育</t>
  </si>
  <si>
    <t>化解农村义务教育债务支出</t>
  </si>
  <si>
    <t>化解普通高中债务支出</t>
  </si>
  <si>
    <t>其他普通教育支出</t>
  </si>
  <si>
    <t>职业教育</t>
  </si>
  <si>
    <t>初等职业教育</t>
  </si>
  <si>
    <t>中等职业教育</t>
  </si>
  <si>
    <t>技校教育</t>
  </si>
  <si>
    <t>职业高中教育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</si>
  <si>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</si>
  <si>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</si>
  <si>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</si>
  <si>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</si>
  <si>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</si>
  <si>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</si>
  <si>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</si>
  <si>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</si>
  <si>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</si>
  <si>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</si>
  <si>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</si>
  <si>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</si>
  <si>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</si>
  <si>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</si>
  <si>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</si>
  <si>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</si>
  <si>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</si>
  <si>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</si>
  <si>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工读学校教育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</si>
  <si>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</si>
  <si>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</si>
  <si>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</si>
  <si>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</si>
  <si>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</si>
  <si>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</si>
  <si>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</si>
  <si>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</si>
  <si>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</si>
  <si>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</si>
  <si>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</si>
  <si>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</si>
  <si>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</si>
  <si>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</si>
  <si>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</si>
  <si>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科学技术支出</t>
  </si>
  <si>
    <t>科学技术管理事务</t>
  </si>
  <si>
    <t>其他科学技术管理事务支出</t>
  </si>
  <si>
    <t>基础研究</t>
  </si>
  <si>
    <t>机构运行</t>
  </si>
  <si>
    <t>重点基础研究规划</t>
  </si>
  <si>
    <t>自然科学基金</t>
  </si>
  <si>
    <t>重点实验室及相关设施</t>
  </si>
  <si>
    <t>重大科学工程</t>
  </si>
  <si>
    <t>专项基础科研</t>
  </si>
  <si>
    <t>专项技术基础</t>
  </si>
  <si>
    <t>其他基础研究支出</t>
  </si>
  <si>
    <t>应用研究</t>
  </si>
  <si>
    <t>社会公益研究</t>
  </si>
  <si>
    <t>高技术研究</t>
  </si>
  <si>
    <t>专项科研试制</t>
  </si>
  <si>
    <t>其他应用研究支出</t>
  </si>
  <si>
    <t>技术研究与开发</t>
  </si>
  <si>
    <t>应用技术研究与开发</t>
  </si>
  <si>
    <t>产业技术研究与开发</t>
  </si>
  <si>
    <t>科技成果转化与扩散</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</si>
  <si>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</si>
  <si>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</si>
  <si>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</si>
  <si>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</si>
  <si>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</si>
  <si>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</si>
  <si>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</si>
  <si>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</si>
  <si>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</si>
  <si>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</si>
  <si>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</si>
  <si>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</si>
  <si>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</si>
  <si>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</si>
  <si>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</si>
  <si>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</si>
  <si>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</si>
  <si>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</si>
  <si>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</si>
  <si>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</si>
  <si>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</si>
  <si>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</si>
  <si>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</si>
  <si>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核电站乏燃料处理处置基金支出</t>
  </si>
  <si>
    <t>乏燃料运输</t>
  </si>
  <si>
    <t>乏燃料离堆贮存</t>
  </si>
  <si>
    <t>乏燃料后处理</t>
  </si>
  <si>
    <t>高放废物的处理处置</t>
  </si>
  <si>
    <t>乏燃料后处理厂的建设、运行、改造和退役</t>
  </si>
  <si>
    <t>其他乏燃料处理处置基金支出</t>
  </si>
  <si>
    <t>其他科学技术支出</t>
  </si>
  <si>
    <t>科技奖励</t>
  </si>
  <si>
    <t>核应急</t>
  </si>
  <si>
    <t>转制科研机构</t>
  </si>
  <si>
    <t>文化旅游体育与传媒支出</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</si>
  <si>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</si>
  <si>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</si>
  <si>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</si>
  <si>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</si>
  <si>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</si>
  <si>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</si>
  <si>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</si>
  <si>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</si>
  <si>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</si>
  <si>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</si>
  <si>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</si>
  <si>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旅游行业业务管理</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</si>
  <si>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</si>
  <si>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</si>
  <si>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</si>
  <si>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</si>
  <si>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</si>
  <si>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</si>
  <si>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</si>
  <si>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</si>
  <si>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</si>
  <si>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</si>
  <si>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</si>
  <si>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</si>
  <si>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</si>
  <si>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</si>
  <si>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</si>
  <si>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</si>
  <si>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</si>
  <si>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</si>
  <si>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</si>
  <si>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</si>
  <si>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国家电影事业发展专项资金安排的支出</t>
  </si>
  <si>
    <t>资助国产影片放映</t>
  </si>
  <si>
    <t>资助影院建设</t>
  </si>
  <si>
    <t>资助少数民族语电影译制</t>
  </si>
  <si>
    <t>其他国家电影事业发展专项资金支出</t>
  </si>
  <si>
    <t>广播电视</t>
  </si>
  <si>
    <t>广播</t>
  </si>
  <si>
    <t>电视</t>
  </si>
  <si>
    <t>其他广播电视支出</t>
  </si>
  <si>
    <t>旅游发展基金支出</t>
  </si>
  <si>
    <t>宣传促销</t>
  </si>
  <si>
    <t>行业规划</t>
  </si>
  <si>
    <t>旅游事业补助</t>
  </si>
  <si>
    <t>地方旅游开发项目补助</t>
  </si>
  <si>
    <t>其他旅游发展基金支出</t>
  </si>
  <si>
    <t>国家电影事业发展专项资金对应专项债务收入安排的支出</t>
  </si>
  <si>
    <t>资助城市影院</t>
  </si>
  <si>
    <t>其他国家电影事业发展专项资金对应专项债务收入支出</t>
  </si>
  <si>
    <t>其他文化体育与传媒支出</t>
  </si>
  <si>
    <t>宣传文化发展专项支出</t>
  </si>
  <si>
    <t>文化产业发展专项支出</t>
  </si>
  <si>
    <t>其他文化旅游体育与传媒支出</t>
  </si>
  <si>
    <t>社会保障和就业支出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</si>
  <si>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</si>
  <si>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</si>
  <si>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</si>
  <si>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</si>
  <si>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</si>
  <si>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</si>
  <si>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</si>
  <si>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</si>
  <si>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</si>
  <si>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其他人力资源和社会保障管理事务支出</t>
  </si>
  <si>
    <t>民政管理事务</t>
  </si>
  <si>
    <t>社会组织管理</t>
  </si>
  <si>
    <t>行政区划和地名管理</t>
  </si>
  <si>
    <t>基层政权建设和社区治理</t>
  </si>
  <si>
    <t>其他民政管理事务支出</t>
  </si>
  <si>
    <t>补充全国社会保障基金</t>
  </si>
  <si>
    <t>用一般公共预算补充基金</t>
  </si>
  <si>
    <t>国有资本经营预算补充社保基金支出</t>
  </si>
  <si>
    <t>行政事业单位离退休</t>
  </si>
  <si>
    <t>归口管理的行政单位离退休</t>
  </si>
  <si>
    <t>事业单位离退休</t>
  </si>
  <si>
    <t>离退休人员管理机构</t>
  </si>
  <si>
    <t>未归口管理的行政单位离退休</t>
  </si>
  <si>
    <t>机关事业单位基本养老保险缴费支出</t>
  </si>
  <si>
    <t>机关事业单位职业年金缴费支出</t>
  </si>
  <si>
    <t>对机关事业单位基本养老保险基金的补助</t>
  </si>
  <si>
    <t>其他行政事业单位离退休支出</t>
  </si>
  <si>
    <t>企业改革补助</t>
  </si>
  <si>
    <t>企业关闭破产补助</t>
  </si>
  <si>
    <t>厂办大集体改革补助</t>
  </si>
  <si>
    <t>其他企业改革发展补助</t>
  </si>
  <si>
    <t>就业补助</t>
  </si>
  <si>
    <t>就业创业服务补贴</t>
  </si>
  <si>
    <t>职业培训补贴</t>
  </si>
  <si>
    <t>社会保险补贴</t>
  </si>
  <si>
    <t>公益性岗位补贴</t>
  </si>
  <si>
    <t>职业技能鉴定补贴</t>
  </si>
  <si>
    <t>就业见习补贴</t>
  </si>
  <si>
    <t>高技能人才培养补助</t>
  </si>
  <si>
    <t>求职创业补贴</t>
  </si>
  <si>
    <t>其他就业补助支出</t>
  </si>
  <si>
    <t>抚恤</t>
  </si>
  <si>
    <t>死亡抚恤</t>
  </si>
  <si>
    <t>伤残抚恤</t>
  </si>
  <si>
    <t>在乡复员、退伍军人生活补助</t>
  </si>
  <si>
    <t>优抚事业单位支出</t>
  </si>
  <si>
    <t>义务兵优待</t>
  </si>
  <si>
    <t>农村籍退役士兵老年生活补助</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</si>
  <si>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</si>
  <si>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</si>
  <si>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</si>
  <si>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</si>
  <si>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</si>
  <si>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</si>
  <si>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</si>
  <si>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</si>
  <si>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</si>
  <si>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</si>
  <si>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</si>
  <si>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假肢矫形</t>
  </si>
  <si>
    <t>殡葬</t>
  </si>
  <si>
    <t>社会福利事业单位</t>
  </si>
  <si>
    <t>养老服务</t>
  </si>
  <si>
    <t>其他社会福利支出</t>
  </si>
  <si>
    <t>残疾人事业</t>
  </si>
  <si>
    <t>残疾人康复</t>
  </si>
  <si>
    <t>残疾人就业和扶贫</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</si>
  <si>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</si>
  <si>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</si>
  <si>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</si>
  <si>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</si>
  <si>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</si>
  <si>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</si>
  <si>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</si>
  <si>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</si>
  <si>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</si>
  <si>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</si>
  <si>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</si>
  <si>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</si>
  <si>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</si>
  <si>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</si>
  <si>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大中型水库移民后期扶持基金支出</t>
  </si>
  <si>
    <t>移民补助</t>
  </si>
  <si>
    <t>基础设施建设和经济发展</t>
  </si>
  <si>
    <t>其他大中型水库移民后期扶持基金支出</t>
  </si>
  <si>
    <t>小型水库移民扶助基金安排的支出</t>
  </si>
  <si>
    <t>其他小型水库移民扶助基金支出</t>
  </si>
  <si>
    <t>补充道路交通事故社会救助基金</t>
  </si>
  <si>
    <t>交强险增值税补助基金支出</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</si>
  <si>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</si>
  <si>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</si>
  <si>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</si>
  <si>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</si>
  <si>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</si>
  <si>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</si>
  <si>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</si>
  <si>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</si>
  <si>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</si>
  <si>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</si>
  <si>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</si>
  <si>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财政对生育保险基金的补助</t>
  </si>
  <si>
    <t>其他财政对社会保险基金的补助</t>
  </si>
  <si>
    <t>退役军人管理事务</t>
  </si>
  <si>
    <t>拥军优属</t>
  </si>
  <si>
    <t>部队供应</t>
  </si>
  <si>
    <t>其他退役军人事务管理支出</t>
  </si>
  <si>
    <t>小型水库移民扶助基金对应专项债务收入安排的支出</t>
  </si>
  <si>
    <t>其他小型水库移民扶助基金对应专项债务收入安排的支出</t>
  </si>
  <si>
    <t>其他社会保障和就业支出</t>
  </si>
  <si>
    <t>2089999</t>
  </si>
  <si>
    <t>社会保险基金支出</t>
  </si>
  <si>
    <t>企业职工基本养老保险基金支出</t>
  </si>
  <si>
    <t>基本养老金</t>
  </si>
  <si>
    <t>医疗补助金</t>
  </si>
  <si>
    <t>丧葬抚恤补助</t>
  </si>
  <si>
    <t>其他企业职工基本养老保险基金支出</t>
  </si>
  <si>
    <t>失业保险基金支出</t>
  </si>
  <si>
    <t>失业保险金</t>
  </si>
  <si>
    <t>医疗保险费</t>
  </si>
  <si>
    <t>职业培训和职业介绍补贴</t>
  </si>
  <si>
    <t>技能提升补贴支出</t>
  </si>
  <si>
    <t>其他失业保险基金支出</t>
  </si>
  <si>
    <t>职工基本医疗保险基金支出</t>
  </si>
  <si>
    <t>职工基本医疗保险统筹基金</t>
  </si>
  <si>
    <t>职工基本医疗保险个人账户基金</t>
  </si>
  <si>
    <t>其他职工基本医疗保险基金支出</t>
  </si>
  <si>
    <t>工伤保险基金支出</t>
  </si>
  <si>
    <t>工伤保险待遇</t>
  </si>
  <si>
    <t>劳动能力鉴定支出</t>
  </si>
  <si>
    <t>工伤预防费用支出</t>
  </si>
  <si>
    <t>其他工伤保险基金支出</t>
  </si>
  <si>
    <t>生育保险基金支出</t>
  </si>
  <si>
    <t>生育医疗费用支出</t>
  </si>
  <si>
    <t>生育津贴支出</t>
  </si>
  <si>
    <t>其他生育保险基金支出</t>
  </si>
  <si>
    <t>城乡居民基本养老保险基金支出</t>
  </si>
  <si>
    <t>基础养老金支出</t>
  </si>
  <si>
    <t>个人账户养老金支出</t>
  </si>
  <si>
    <t>丧葬抚恤补助支出</t>
  </si>
  <si>
    <t>其他城乡居民基本养老保险基金支出</t>
  </si>
  <si>
    <t>机关事业单位基本养老保险基金支出</t>
  </si>
  <si>
    <t>基本养老金支出</t>
  </si>
  <si>
    <t>其他机关事业单位基本养老保险基金支出</t>
  </si>
  <si>
    <t>城乡居民基本医疗保险基金支出</t>
  </si>
  <si>
    <t>城乡居民基本医疗保险基金医疗待遇支出</t>
  </si>
  <si>
    <t>大病医疗保险支出</t>
  </si>
  <si>
    <t>其他城乡居民基本医疗保险基金支出</t>
  </si>
  <si>
    <t>其他社会保险基金支出</t>
  </si>
  <si>
    <t>卫生健康支出</t>
  </si>
  <si>
    <t>卫生健康管理事务</t>
  </si>
  <si>
    <t>其他卫生健康管理事务支出</t>
  </si>
  <si>
    <t>公立医院</t>
  </si>
  <si>
    <t>综合医院</t>
  </si>
  <si>
    <t>中医（民族）医院</t>
  </si>
  <si>
    <t>传染病医院</t>
  </si>
  <si>
    <t>职业病防治医院</t>
  </si>
  <si>
    <t>精神病医院</t>
  </si>
  <si>
    <t>妇产医院</t>
  </si>
  <si>
    <t>儿童医院</t>
  </si>
  <si>
    <t>其他专科医院</t>
  </si>
  <si>
    <t>福利医院</t>
  </si>
  <si>
    <t>行业医院</t>
  </si>
  <si>
    <t>处理医疗欠费</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</si>
  <si>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</si>
  <si>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</si>
  <si>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</si>
  <si>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</si>
  <si>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</si>
  <si>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</si>
  <si>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</si>
  <si>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</si>
  <si>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</si>
  <si>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</si>
  <si>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</si>
  <si>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</si>
  <si>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</si>
  <si>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</si>
  <si>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重大公共卫生专项</t>
  </si>
  <si>
    <t>突发公共卫生事件应急处理</t>
  </si>
  <si>
    <t>其他公共卫生支出</t>
  </si>
  <si>
    <t>中医药</t>
  </si>
  <si>
    <t>中医（民族医）药专项</t>
  </si>
  <si>
    <t>其他中医药支出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</si>
  <si>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</si>
  <si>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</si>
  <si>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</si>
  <si>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</si>
  <si>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</si>
  <si>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</si>
  <si>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</si>
  <si>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</si>
  <si>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</si>
  <si>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</si>
  <si>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</si>
  <si>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</si>
  <si>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</si>
  <si>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</si>
  <si>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</si>
  <si>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</si>
  <si>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</si>
  <si>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</si>
  <si>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</si>
  <si>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</si>
  <si>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</si>
  <si>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</si>
  <si>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</si>
  <si>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</si>
  <si>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</si>
  <si>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其他卫生健康支出</t>
  </si>
  <si>
    <t>2109999</t>
  </si>
  <si>
    <t>节能环保支出</t>
  </si>
  <si>
    <t>环境保护管理事务</t>
  </si>
  <si>
    <t>生态环境保护宣传</t>
  </si>
  <si>
    <t>环境保护法规、规划及标准</t>
  </si>
  <si>
    <t>生态环境国际合作及履约</t>
  </si>
  <si>
    <t>生态环境保护行政许可</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</si>
  <si>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</si>
  <si>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</si>
  <si>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</si>
  <si>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</si>
  <si>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</si>
  <si>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</si>
  <si>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</si>
  <si>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</si>
  <si>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</si>
  <si>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</si>
  <si>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</si>
  <si>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</si>
  <si>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2110307</t>
  </si>
  <si>
    <t>土壤</t>
  </si>
  <si>
    <t>其他污染防治支出</t>
  </si>
  <si>
    <t>自然生态保护</t>
  </si>
  <si>
    <t>生态保护</t>
  </si>
  <si>
    <t>农村环境保护</t>
  </si>
  <si>
    <t>自然保护区</t>
  </si>
  <si>
    <t>生物及物种资源保护</t>
  </si>
  <si>
    <t>其他自然生态保护支出</t>
  </si>
  <si>
    <t>天然林保护</t>
  </si>
  <si>
    <t>森林管护</t>
  </si>
  <si>
    <t>社会保险补助</t>
  </si>
  <si>
    <t>政策性社会性支出补助</t>
  </si>
  <si>
    <t>天然林保护工程建设</t>
  </si>
  <si>
    <t>停伐补助</t>
  </si>
  <si>
    <t>其他天然林保护支出</t>
  </si>
  <si>
    <t>退耕还林</t>
  </si>
  <si>
    <t>退耕现金</t>
  </si>
  <si>
    <t>退耕还林粮食折现补贴</t>
  </si>
  <si>
    <t>退耕还林粮食费用补贴</t>
  </si>
  <si>
    <t>退耕还林工程建设</t>
  </si>
  <si>
    <t>其他退耕还林支出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</si>
  <si>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</si>
  <si>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</si>
  <si>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</si>
  <si>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</si>
  <si>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</si>
  <si>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</si>
  <si>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</si>
  <si>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</si>
  <si>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</si>
  <si>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</si>
  <si>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</si>
  <si>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</si>
  <si>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</si>
  <si>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</si>
  <si>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可再生能源</t>
  </si>
  <si>
    <t>循环经济</t>
  </si>
  <si>
    <t>能源管理事务</t>
  </si>
  <si>
    <t>能源预测预警</t>
  </si>
  <si>
    <t>能源战略规划与实施</t>
  </si>
  <si>
    <t>能源科技装备</t>
  </si>
  <si>
    <t>能源行业管理</t>
  </si>
  <si>
    <t>能源管理</t>
  </si>
  <si>
    <t>石油储备发展管理</t>
  </si>
  <si>
    <t>能源调查</t>
  </si>
  <si>
    <t>农村电网建设</t>
  </si>
  <si>
    <t>其他能源管理事务支出</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</si>
  <si>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</si>
  <si>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</si>
  <si>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</si>
  <si>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</si>
  <si>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</si>
  <si>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</si>
  <si>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</si>
  <si>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信息系统建设（废弃电器电子产品处理基金支出）</t>
  </si>
  <si>
    <t>基金征管经费</t>
  </si>
  <si>
    <t>其他废弃电器电子产品处理基金支出</t>
  </si>
  <si>
    <t>其他节能环保支出</t>
  </si>
  <si>
    <t>城乡社区支出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</si>
  <si>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</si>
  <si>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</si>
  <si>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</si>
  <si>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</si>
  <si>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</si>
  <si>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</si>
  <si>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</si>
  <si>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</si>
  <si>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</si>
  <si>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</si>
  <si>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</si>
  <si>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</si>
  <si>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</si>
  <si>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</si>
  <si>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国有土地使用权出让收入及对应专项债务收入安排的支出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</si>
  <si>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</si>
  <si>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</si>
  <si>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</si>
  <si>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</si>
  <si>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</si>
  <si>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</si>
  <si>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</si>
  <si>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</si>
  <si>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</si>
  <si>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</si>
  <si>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</si>
  <si>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其他国有土地使用权出让收入安排的支出</t>
  </si>
  <si>
    <t>国有土地收益基金及对应专项债务收入安排的支出</t>
  </si>
  <si>
    <t>其他国有土地收益基金支出</t>
  </si>
  <si>
    <t>农业土地开发资金安排的支出</t>
  </si>
  <si>
    <t>城市基础设施配套费安排的支出</t>
  </si>
  <si>
    <t>城市公共设施</t>
  </si>
  <si>
    <t>城市环境卫生</t>
  </si>
  <si>
    <t>公有房屋</t>
  </si>
  <si>
    <t>城市防洪</t>
  </si>
  <si>
    <t>其他城市基础设施配套费安排的支出</t>
  </si>
  <si>
    <t>污水处理费安排的支出</t>
  </si>
  <si>
    <t>污水处理设施建设和运营</t>
  </si>
  <si>
    <t>代征手续费</t>
  </si>
  <si>
    <t>其他污水处理费安排的支出</t>
  </si>
  <si>
    <t>土地储备专项债券收入安排的支出</t>
  </si>
  <si>
    <t>其他土地储备专项债券收入安排的支出</t>
  </si>
  <si>
    <t>棚户区改造专项债券收入安排的支出</t>
  </si>
  <si>
    <t>其他棚户区改造专项债券收入安排的支出</t>
  </si>
  <si>
    <t>城市基础设施配套费对应专项债务收入安排的支出</t>
  </si>
  <si>
    <t>其他城市基础设施配套费对应专项债务收入安排的支出</t>
  </si>
  <si>
    <t>污水处理费对应专项债务收入安排的支出</t>
  </si>
  <si>
    <t>其他污水处理费对应专项债务收入安排的支出</t>
  </si>
  <si>
    <t>其他城乡社区支出</t>
  </si>
  <si>
    <t>2129999</t>
  </si>
  <si>
    <t>农林水支出</t>
  </si>
  <si>
    <t>农业</t>
  </si>
  <si>
    <t>农垦运行</t>
  </si>
  <si>
    <t>科技转化与推广服务</t>
  </si>
  <si>
    <t>病虫害控制</t>
  </si>
  <si>
    <t>农产品质量安全</t>
  </si>
  <si>
    <t>执法监管</t>
  </si>
  <si>
    <t>统计监测与信息服务</t>
  </si>
  <si>
    <t>农业行业业务管理</t>
  </si>
  <si>
    <t>对外交流与合作</t>
  </si>
  <si>
    <t>防灾救灾</t>
  </si>
  <si>
    <t>稳定农民收入补贴</t>
  </si>
  <si>
    <t>农业结构调整补贴</t>
  </si>
  <si>
    <t>农业生产发展</t>
  </si>
  <si>
    <t>农业组织化与产业化经营</t>
  </si>
  <si>
    <t>农产品加工与促销</t>
  </si>
  <si>
    <t>农村社会事业</t>
  </si>
  <si>
    <t>农业资源保护修复与利用</t>
  </si>
  <si>
    <t>农村道路建设</t>
  </si>
  <si>
    <t>成品油价格改革对渔业的补贴</t>
  </si>
  <si>
    <t>对高校毕业生到基层任职补助</t>
  </si>
  <si>
    <t>农田建设</t>
  </si>
  <si>
    <t>其他农业农村支出</t>
  </si>
  <si>
    <t>林业和草原</t>
  </si>
  <si>
    <t>事业机构</t>
  </si>
  <si>
    <t>森林培育</t>
  </si>
  <si>
    <t>技术推广与转化</t>
  </si>
  <si>
    <t>森林资源管理</t>
  </si>
  <si>
    <t>森林生态效益补偿</t>
  </si>
  <si>
    <t>自然保护区等管理</t>
  </si>
  <si>
    <t>动植物保护</t>
  </si>
  <si>
    <t>湿地保护</t>
  </si>
  <si>
    <t>执法与监督</t>
  </si>
  <si>
    <t>防沙治沙</t>
  </si>
  <si>
    <t>产业化管理</t>
  </si>
  <si>
    <t>信息管理</t>
  </si>
  <si>
    <t>林区公共支出</t>
  </si>
  <si>
    <t>贷款贴息</t>
  </si>
  <si>
    <t>成品油价格改革对林业的补贴</t>
  </si>
  <si>
    <t>林业草原防灾减灾</t>
  </si>
  <si>
    <t>国家公园</t>
  </si>
  <si>
    <t>草原管理</t>
  </si>
  <si>
    <t>行业业务管理</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</si>
  <si>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</si>
  <si>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</si>
  <si>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</si>
  <si>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</si>
  <si>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</si>
  <si>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</si>
  <si>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</si>
  <si>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</si>
  <si>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</si>
  <si>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</si>
  <si>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</si>
  <si>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</si>
  <si>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</si>
  <si>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</si>
  <si>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农田水利</t>
  </si>
  <si>
    <t>水利技术推广</t>
  </si>
  <si>
    <t>国际河流治理与管理</t>
  </si>
  <si>
    <t>江河湖库水系综合整治</t>
  </si>
  <si>
    <t>大中型水库移民后期扶持专项支出</t>
  </si>
  <si>
    <t>水利安全监督</t>
  </si>
  <si>
    <t>水利建设移民支出</t>
  </si>
  <si>
    <t>农村供水</t>
  </si>
  <si>
    <t>其他水利支出</t>
  </si>
  <si>
    <t>南水北调</t>
  </si>
  <si>
    <t>南水北调工程建设</t>
  </si>
  <si>
    <t>政策研究与信息管理</t>
  </si>
  <si>
    <t>工程稽查</t>
  </si>
  <si>
    <t>前期工作</t>
  </si>
  <si>
    <t>南水北调技术推广</t>
  </si>
  <si>
    <t>环境、移民及水资源管理与保护</t>
  </si>
  <si>
    <t>其他南水北调支出</t>
  </si>
  <si>
    <t>扶贫</t>
  </si>
  <si>
    <t>农村基础设施建设</t>
  </si>
  <si>
    <t>生产发展</t>
  </si>
  <si>
    <t>社会发展</t>
  </si>
  <si>
    <t>扶贫贷款奖补和贴息</t>
  </si>
  <si>
    <t>“三西”农业建设专项补助</t>
  </si>
  <si>
    <t>扶贫事业机构</t>
  </si>
  <si>
    <t>其他巩固脱贫攻坚成果衔接乡村振兴支出</t>
  </si>
  <si>
    <t>农业综合开发</t>
  </si>
  <si>
    <t>土地治理</t>
  </si>
  <si>
    <t>产业化发展</t>
  </si>
  <si>
    <t>创新示范</t>
  </si>
  <si>
    <t>其他农业综合开发支出</t>
  </si>
  <si>
    <t>农村综合改革</t>
  </si>
  <si>
    <t>对村级公益事业建设的补助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</si>
  <si>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</si>
  <si>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</si>
  <si>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</si>
  <si>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</si>
  <si>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</si>
  <si>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</si>
  <si>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</si>
  <si>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涉农贷款增量奖励</t>
  </si>
  <si>
    <t>农业保险保费补贴</t>
  </si>
  <si>
    <t>创业担保贷款贴息</t>
  </si>
  <si>
    <t>补充创业担保贷款基金</t>
  </si>
  <si>
    <t>其他普惠金融发展支出</t>
  </si>
  <si>
    <t>目标价格补贴</t>
  </si>
  <si>
    <t>棉花目标价格补贴</t>
  </si>
  <si>
    <t>其他目标价格补贴</t>
  </si>
  <si>
    <t>大中型水库库区基金安排的支出</t>
  </si>
  <si>
    <t>解决移民遗留问题</t>
  </si>
  <si>
    <t>库区防护工程维护</t>
  </si>
  <si>
    <t>其他大中型水库库区基金支出</t>
  </si>
  <si>
    <t>三峡水库库区基金支出</t>
  </si>
  <si>
    <t>库区维护和管理</t>
  </si>
  <si>
    <t>其他三峡水库库区基金支出</t>
  </si>
  <si>
    <t>国家重大水利工程建设基金安排的支出</t>
  </si>
  <si>
    <t>三峡工程后续工作</t>
  </si>
  <si>
    <t>地方重大水利工程建设</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</si>
  <si>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</si>
  <si>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</si>
  <si>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</si>
  <si>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</si>
  <si>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其他重大水利工程建设基金对应专项债务收入支出</t>
  </si>
  <si>
    <t>其他农林水支出</t>
  </si>
  <si>
    <t>化解其他公益性乡村债务支出</t>
  </si>
  <si>
    <t>交通运输支出</t>
  </si>
  <si>
    <t>公路水路运输</t>
  </si>
  <si>
    <t>公路建设</t>
  </si>
  <si>
    <t>公路养护</t>
  </si>
  <si>
    <t>交通运输信息化建设</t>
  </si>
  <si>
    <t>公路和运输安全</t>
  </si>
  <si>
    <t>公路还贷专项</t>
  </si>
  <si>
    <t>公路运输管理</t>
  </si>
  <si>
    <t>公路和运输技术标准化建设</t>
  </si>
  <si>
    <t>港口设施</t>
  </si>
  <si>
    <t>航道维护</t>
  </si>
  <si>
    <t>船舶检验</t>
  </si>
  <si>
    <t>救助打捞</t>
  </si>
  <si>
    <t>内河运输</t>
  </si>
  <si>
    <t>远洋运输</t>
  </si>
  <si>
    <t>海事管理</t>
  </si>
  <si>
    <t>航标事业发展支出</t>
  </si>
  <si>
    <t>水路运输管理支出</t>
  </si>
  <si>
    <t>口岸建设</t>
  </si>
  <si>
    <t>取消政府还贷二级公路收费专项支出</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</si>
  <si>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</si>
  <si>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</si>
  <si>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</si>
  <si>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</si>
  <si>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</si>
  <si>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</si>
  <si>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</si>
  <si>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</si>
  <si>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</si>
  <si>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</si>
  <si>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</si>
  <si>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</si>
  <si>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</si>
  <si>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</si>
  <si>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</si>
  <si>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成品油价格改革对交通运输的补贴</t>
  </si>
  <si>
    <t>对城市公交的补贴</t>
  </si>
  <si>
    <t>对农村道路客运的补贴</t>
  </si>
  <si>
    <t>对出租车的补贴</t>
  </si>
  <si>
    <t>成品油价格改革补贴其他支出</t>
  </si>
  <si>
    <t>邮政业支出</t>
  </si>
  <si>
    <t>邮政普遍服务与特殊服务</t>
  </si>
  <si>
    <t>其他邮政业支出</t>
  </si>
  <si>
    <t>车辆购置税支出</t>
  </si>
  <si>
    <t>车辆购置税用于公路等基础设施建设支出</t>
  </si>
  <si>
    <t>车辆购置税用于农村公路建设支出</t>
  </si>
  <si>
    <t>车辆购置税用于老旧汽车报废更新补贴</t>
  </si>
  <si>
    <t>车辆购置税其他支出</t>
  </si>
  <si>
    <t>海南省高等级公路车辆通行附加费安排的支出</t>
  </si>
  <si>
    <t>公路还贷</t>
  </si>
  <si>
    <t>其他海南省高等级公路车辆通行附加费安排的支出</t>
  </si>
  <si>
    <t>车辆通行费安排的支出</t>
  </si>
  <si>
    <t>政府还贷公路养护</t>
  </si>
  <si>
    <t>政府还贷公路管理</t>
  </si>
  <si>
    <t>其他车辆通行费安排的支出</t>
  </si>
  <si>
    <t>港口建设费安排的支出</t>
  </si>
  <si>
    <t>航道建设和维护</t>
  </si>
  <si>
    <t>航运保障系统建设</t>
  </si>
  <si>
    <t>其他港口建设费安排的支出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</si>
  <si>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</si>
  <si>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</si>
  <si>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</si>
  <si>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</si>
  <si>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</si>
  <si>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</si>
  <si>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</si>
  <si>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</si>
  <si>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</si>
  <si>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</si>
  <si>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</si>
  <si>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</si>
  <si>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</si>
  <si>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</si>
  <si>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</si>
  <si>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</si>
  <si>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</si>
  <si>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</si>
  <si>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民航安全</t>
  </si>
  <si>
    <t>航线和机场补贴</t>
  </si>
  <si>
    <t>民航节能减排</t>
  </si>
  <si>
    <t>通用航空发展</t>
  </si>
  <si>
    <t>征管经费</t>
  </si>
  <si>
    <t>其他民航发展基金支出</t>
  </si>
  <si>
    <t>海南省高等级公路车辆通行附加费对应专项债务收入安排的支出</t>
  </si>
  <si>
    <t>其他海南省高等级公路车辆通行附加费对应专项债务收入安排的支出</t>
  </si>
  <si>
    <t>政府收费公路专项债券收入安排的支出</t>
  </si>
  <si>
    <t>其他政府收费公路专项债券收入安排的支出</t>
  </si>
  <si>
    <t>车辆通行费对应专项债务收入安排的支出</t>
  </si>
  <si>
    <t>港口建设费对应专项债务收入安排的支出</t>
  </si>
  <si>
    <t>其他港口建设费对应专项债务收入安排的支出</t>
  </si>
  <si>
    <t>其他交通运输支出</t>
  </si>
  <si>
    <t>公共交通运营补助</t>
  </si>
  <si>
    <t>资源勘探信息等支出</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</si>
  <si>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</si>
  <si>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</si>
  <si>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</si>
  <si>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</si>
  <si>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</si>
  <si>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</si>
  <si>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</si>
  <si>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</si>
  <si>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</si>
  <si>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</si>
  <si>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</si>
  <si>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</si>
  <si>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</si>
  <si>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</si>
  <si>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</si>
  <si>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</si>
  <si>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</si>
  <si>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</si>
  <si>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</si>
  <si>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</si>
  <si>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</si>
  <si>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</si>
  <si>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工业和信息产业监管</t>
  </si>
  <si>
    <t>战备应急</t>
  </si>
  <si>
    <t>信息安全建设</t>
  </si>
  <si>
    <t>专用通信</t>
  </si>
  <si>
    <t>无线电监管</t>
  </si>
  <si>
    <t>工业和信息产业战略研究与标准制定</t>
  </si>
  <si>
    <t>工业和信息产业支持</t>
  </si>
  <si>
    <t>电子专项工程</t>
  </si>
  <si>
    <t>技术基础研究</t>
  </si>
  <si>
    <t>其他工业和信息产业监管支出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</si>
  <si>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</si>
  <si>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</si>
  <si>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</si>
  <si>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</si>
  <si>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</si>
  <si>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</si>
  <si>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</si>
  <si>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其他支持中小企业发展和管理支出</t>
  </si>
  <si>
    <t>农网还贷资金支出</t>
  </si>
  <si>
    <t>中央农网还贷资金支出</t>
  </si>
  <si>
    <t>地方农网还贷资金支出</t>
  </si>
  <si>
    <t>其他农网还贷资金支出</t>
  </si>
  <si>
    <t>其他资源勘探信息等支出</t>
  </si>
  <si>
    <t>黄金事务</t>
  </si>
  <si>
    <t>技术改造支出</t>
  </si>
  <si>
    <t>中药材扶持资金支出</t>
  </si>
  <si>
    <t>重点产业振兴和技术改造项目贷款贴息</t>
  </si>
  <si>
    <t>商业服务业等支出</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</si>
  <si>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</si>
  <si>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</si>
  <si>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</si>
  <si>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</si>
  <si>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</si>
  <si>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</si>
  <si>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</si>
  <si>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</si>
  <si>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</si>
  <si>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</si>
  <si>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</si>
  <si>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金融支出</t>
  </si>
  <si>
    <t>金融部门行政支出</t>
  </si>
  <si>
    <t>行政运行（金融部门行政支出）</t>
  </si>
  <si>
    <t>一般行政管理事务（金融部门行政支出）</t>
  </si>
  <si>
    <t>机关服务（金融部门行政支出）</t>
  </si>
  <si>
    <t>安全防卫</t>
  </si>
  <si>
    <t>事业运行（金融部门行政支出）</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</si>
  <si>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</si>
  <si>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</si>
  <si>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</si>
  <si>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</si>
  <si>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</si>
  <si>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</si>
  <si>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</si>
  <si>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</si>
  <si>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</si>
  <si>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</si>
  <si>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</si>
  <si>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</si>
  <si>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</si>
  <si>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</si>
  <si>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</si>
  <si>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</si>
  <si>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</si>
  <si>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金融调控支出</t>
  </si>
  <si>
    <t>中央银行亏损补贴</t>
  </si>
  <si>
    <t>中央特别国债经营基金支出</t>
  </si>
  <si>
    <t>中央特别国债经营基金财务支出</t>
  </si>
  <si>
    <t>其他金融调控支出</t>
  </si>
  <si>
    <t>其他金融支出</t>
  </si>
  <si>
    <t>援助其他地区支出</t>
  </si>
  <si>
    <t>一般公共服务</t>
  </si>
  <si>
    <t>教育</t>
  </si>
  <si>
    <t>文化体育与传媒</t>
  </si>
  <si>
    <t>医疗卫生</t>
  </si>
  <si>
    <t>节能环保</t>
  </si>
  <si>
    <t>交通运输</t>
  </si>
  <si>
    <t>住房保障</t>
  </si>
  <si>
    <t>自然资源海洋气象等支出</t>
  </si>
  <si>
    <t>自然资源事务</t>
  </si>
  <si>
    <t>自然资源规划及管理</t>
  </si>
  <si>
    <t>土地资源调查</t>
  </si>
  <si>
    <t>土地资源利用与保护</t>
  </si>
  <si>
    <t>自然资源社会公益服务</t>
  </si>
  <si>
    <t>自然资源行业业务管理</t>
  </si>
  <si>
    <t>自然资源调查</t>
  </si>
  <si>
    <t>国土整治</t>
  </si>
  <si>
    <t>土地资源储备支出</t>
  </si>
  <si>
    <t>地质矿产资源与环境调查</t>
  </si>
  <si>
    <t>地质矿产资源利用与保护</t>
  </si>
  <si>
    <t>地质转产项目财政贴息</t>
  </si>
  <si>
    <t>国外风险勘查</t>
  </si>
  <si>
    <t>地质勘查基金（周转金）支出</t>
  </si>
  <si>
    <t>其他自然资源事务支出</t>
  </si>
  <si>
    <t>海洋管理事务</t>
  </si>
  <si>
    <t>海域使用管理</t>
  </si>
  <si>
    <t>海洋环境保护与监测</t>
  </si>
  <si>
    <t>海洋调查评价</t>
  </si>
  <si>
    <t>海洋权益维护</t>
  </si>
  <si>
    <t>海洋执法监察</t>
  </si>
  <si>
    <t>海洋防灾减灾</t>
  </si>
  <si>
    <t>海洋卫星</t>
  </si>
  <si>
    <t>极地考察</t>
  </si>
  <si>
    <t>海洋矿产资源勘探研究</t>
  </si>
  <si>
    <t>海港航标维护</t>
  </si>
  <si>
    <t>海水淡化</t>
  </si>
  <si>
    <t>无居民海岛使用金支出</t>
  </si>
  <si>
    <t>海岛和海域保护</t>
  </si>
  <si>
    <t>其他海洋管理事务支出</t>
  </si>
  <si>
    <t>测绘事务</t>
  </si>
  <si>
    <t>基础测绘</t>
  </si>
  <si>
    <t>航空摄影</t>
  </si>
  <si>
    <t>测绘工程建设</t>
  </si>
  <si>
    <t>其他测绘事务支出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</si>
  <si>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</si>
  <si>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</si>
  <si>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</si>
  <si>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</si>
  <si>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</si>
  <si>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</si>
  <si>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</si>
  <si>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</si>
  <si>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</si>
  <si>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</si>
  <si>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</si>
  <si>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</si>
  <si>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</si>
  <si>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住房保障支出</t>
  </si>
  <si>
    <t>保障性安居工程支出</t>
  </si>
  <si>
    <t>廉租住房</t>
  </si>
  <si>
    <t>沉陷区治理</t>
  </si>
  <si>
    <t>棚户区改造</t>
  </si>
  <si>
    <t>少数民族地区游牧民定居工程</t>
  </si>
  <si>
    <t>农村危房改造</t>
  </si>
  <si>
    <t>公共租赁住房</t>
  </si>
  <si>
    <t>老旧小区改造</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</si>
  <si>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</si>
  <si>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</si>
  <si>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</si>
  <si>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</si>
  <si>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</si>
  <si>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</si>
  <si>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</si>
  <si>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</si>
  <si>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</si>
  <si>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粮油物资储备支出</t>
  </si>
  <si>
    <t>粮油事务</t>
  </si>
  <si>
    <t>粮食财务与审计支出</t>
  </si>
  <si>
    <t>粮食信息统计</t>
  </si>
  <si>
    <t>粮食专项业务活动</t>
  </si>
  <si>
    <t>国家粮油差价补贴</t>
  </si>
  <si>
    <t>粮食财务挂账利息补贴</t>
  </si>
  <si>
    <t>粮食财务挂账消化款</t>
  </si>
  <si>
    <t>处理陈化粮补贴</t>
  </si>
  <si>
    <t>粮食风险基金</t>
  </si>
  <si>
    <t>粮油市场调控专项资金</t>
  </si>
  <si>
    <t>其他粮油事务支出</t>
  </si>
  <si>
    <t>物资事务</t>
  </si>
  <si>
    <t>铁路专用线</t>
  </si>
  <si>
    <t>护库武警和民兵支出</t>
  </si>
  <si>
    <t>物资保管与保养</t>
  </si>
  <si>
    <t>专项贷款利息</t>
  </si>
  <si>
    <t>物资转移</t>
  </si>
  <si>
    <t>物资轮换</t>
  </si>
  <si>
    <t>仓库建设</t>
  </si>
  <si>
    <t>仓库安防</t>
  </si>
  <si>
    <t>其他物资事务支出</t>
  </si>
  <si>
    <t>能源储备</t>
  </si>
  <si>
    <t>石油储备</t>
  </si>
  <si>
    <t>天然铀能源储备</t>
  </si>
  <si>
    <t>煤炭储备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</si>
  <si>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</si>
  <si>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</si>
  <si>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</si>
  <si>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</si>
  <si>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</si>
  <si>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</si>
  <si>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</si>
  <si>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</si>
  <si>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</si>
  <si>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</si>
  <si>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</si>
  <si>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</si>
  <si>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</si>
  <si>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</si>
  <si>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</si>
  <si>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</si>
  <si>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</si>
  <si>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</si>
  <si>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其他重要商品储备支出</t>
  </si>
  <si>
    <t>灾害防治及应急管理支出</t>
  </si>
  <si>
    <t>应急管理事务</t>
  </si>
  <si>
    <t>灾害风险防治</t>
  </si>
  <si>
    <t>国务院安委会专项</t>
  </si>
  <si>
    <t>安全监管</t>
  </si>
  <si>
    <t>安全生产基础</t>
  </si>
  <si>
    <t>应急救援</t>
  </si>
  <si>
    <t>应急管理</t>
  </si>
  <si>
    <t>其他应急管理支出</t>
  </si>
  <si>
    <t>消防事务</t>
  </si>
  <si>
    <t>消防应急救援</t>
  </si>
  <si>
    <t>其他消防救援事务支出</t>
  </si>
  <si>
    <t>森林消防事务</t>
  </si>
  <si>
    <t>森林消防应急救援</t>
  </si>
  <si>
    <t>其他森林消防事务支出</t>
  </si>
  <si>
    <t>煤矿安全</t>
  </si>
  <si>
    <t>煤矿安全监察事务</t>
  </si>
  <si>
    <t>煤矿应急救援事务</t>
  </si>
  <si>
    <t>其他煤矿安全支出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</si>
  <si>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</si>
  <si>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</si>
  <si>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</si>
  <si>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</si>
  <si>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</si>
  <si>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</si>
  <si>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</si>
  <si>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</si>
  <si>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</si>
  <si>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</si>
  <si>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</si>
  <si>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</si>
  <si>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</si>
  <si>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</si>
  <si>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</si>
  <si>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中央自然灾害生活补助</t>
  </si>
  <si>
    <t>地方自然灾害生活补助</t>
  </si>
  <si>
    <t>自然灾害救灾补助</t>
  </si>
  <si>
    <t>自然灾害灾后重建补助</t>
  </si>
  <si>
    <t>其他自然灾害生活救助支出</t>
  </si>
  <si>
    <t>其他灾害防治及应急管理支出</t>
  </si>
  <si>
    <t>预备费</t>
  </si>
  <si>
    <t>年初预留</t>
  </si>
  <si>
    <t>债务付息支出</t>
  </si>
  <si>
    <t>中央政府国内债务付息支出</t>
  </si>
  <si>
    <t>中央政府国外债务付息支出</t>
  </si>
  <si>
    <t>地方政府一般债务付息支出</t>
  </si>
  <si>
    <t>地方政府一般债券付息支出</t>
  </si>
  <si>
    <t>地方政府向外国政府借款付息支出</t>
  </si>
  <si>
    <t>地方政府向国际组织借款付息支出</t>
  </si>
  <si>
    <t>地方政府其他一般债务付息支出</t>
  </si>
  <si>
    <t>合计</t>
  </si>
</sst>
</file>

<file path=xl/styles.xml><?xml version="1.0" encoding="utf-8"?>
<styleSheet xmlns="http://schemas.openxmlformats.org/spreadsheetml/2006/main">
  <numFmts count="2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quot;$&quot;_-;\-* #,##0&quot;$&quot;_-;_-* &quot;-&quot;&quot;$&quot;_-;_-@_-"/>
    <numFmt numFmtId="177" formatCode="0.00_ "/>
    <numFmt numFmtId="178" formatCode="_-* #,##0_$_-;\-* #,##0_$_-;_-* &quot;-&quot;_$_-;_-@_-"/>
    <numFmt numFmtId="179" formatCode="yyyy&quot;年&quot;m&quot;月&quot;d&quot;日&quot;;@"/>
    <numFmt numFmtId="180" formatCode="_-&quot;$&quot;* #,##0_-;\-&quot;$&quot;* #,##0_-;_-&quot;$&quot;* &quot;-&quot;_-;_-@_-"/>
    <numFmt numFmtId="181" formatCode="_(&quot;$&quot;* #,##0.00_);_(&quot;$&quot;* \(#,##0.00\);_(&quot;$&quot;* &quot;-&quot;??_);_(@_)"/>
    <numFmt numFmtId="182" formatCode="\$#,##0.00;\(\$#,##0.00\)"/>
    <numFmt numFmtId="183" formatCode="#,##0;\(#,##0\)"/>
    <numFmt numFmtId="184" formatCode="_(* #,##0.00_);_(* \(#,##0.00\);_(* &quot;-&quot;??_);_(@_)"/>
    <numFmt numFmtId="185" formatCode="* #,##0;* \-#,##0;* &quot;-&quot;;@"/>
    <numFmt numFmtId="186" formatCode="_-* #,##0_-;\-* #,##0_-;_-* &quot;-&quot;_-;_-@_-"/>
    <numFmt numFmtId="187" formatCode="#,##0;\-#,##0;&quot;-&quot;"/>
    <numFmt numFmtId="188" formatCode="\$#,##0;\(\$#,##0\)"/>
    <numFmt numFmtId="189" formatCode="0_ "/>
    <numFmt numFmtId="190" formatCode="0.0"/>
    <numFmt numFmtId="191" formatCode="_-* #,##0.00_$_-;\-* #,##0.00_$_-;_-* &quot;-&quot;??_$_-;_-@_-"/>
    <numFmt numFmtId="192" formatCode="_-* #,##0.00&quot;$&quot;_-;\-* #,##0.00&quot;$&quot;_-;_-* &quot;-&quot;??&quot;$&quot;_-;_-@_-"/>
    <numFmt numFmtId="193" formatCode="#,##0_);[Red]\(#,##0\)"/>
    <numFmt numFmtId="194" formatCode="0;_琀"/>
  </numFmts>
  <fonts count="80">
    <font>
      <sz val="11"/>
      <color theme="1"/>
      <name val="宋体"/>
      <charset val="134"/>
      <scheme val="minor"/>
    </font>
    <font>
      <sz val="16"/>
      <color theme="1"/>
      <name val="宋体"/>
      <charset val="134"/>
      <scheme val="minor"/>
    </font>
    <font>
      <sz val="10"/>
      <color theme="1"/>
      <name val="宋体"/>
      <charset val="134"/>
      <scheme val="minor"/>
    </font>
    <font>
      <sz val="11"/>
      <name val="宋体"/>
      <charset val="134"/>
    </font>
    <font>
      <sz val="11"/>
      <color rgb="FFFF0000"/>
      <name val="宋体"/>
      <charset val="134"/>
      <scheme val="minor"/>
    </font>
    <font>
      <sz val="12"/>
      <color indexed="20"/>
      <name val="宋体"/>
      <charset val="134"/>
    </font>
    <font>
      <sz val="9"/>
      <name val="宋体"/>
      <charset val="134"/>
    </font>
    <font>
      <sz val="11"/>
      <color rgb="FF3F3F76"/>
      <name val="宋体"/>
      <charset val="0"/>
      <scheme val="minor"/>
    </font>
    <font>
      <sz val="11"/>
      <color indexed="20"/>
      <name val="宋体"/>
      <charset val="134"/>
    </font>
    <font>
      <sz val="11"/>
      <color indexed="17"/>
      <name val="宋体"/>
      <charset val="134"/>
    </font>
    <font>
      <sz val="11"/>
      <color theme="1"/>
      <name val="宋体"/>
      <charset val="0"/>
      <scheme val="minor"/>
    </font>
    <font>
      <sz val="11"/>
      <color indexed="8"/>
      <name val="宋体"/>
      <charset val="134"/>
    </font>
    <font>
      <sz val="12"/>
      <color indexed="8"/>
      <name val="宋体"/>
      <charset val="134"/>
    </font>
    <font>
      <sz val="12"/>
      <name val="宋体"/>
      <charset val="134"/>
    </font>
    <font>
      <sz val="11"/>
      <color rgb="FF9C0006"/>
      <name val="宋体"/>
      <charset val="0"/>
      <scheme val="minor"/>
    </font>
    <font>
      <sz val="11"/>
      <color theme="0"/>
      <name val="宋体"/>
      <charset val="0"/>
      <scheme val="minor"/>
    </font>
    <font>
      <sz val="12"/>
      <color indexed="9"/>
      <name val="宋体"/>
      <charset val="134"/>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0"/>
      <name val="Arial"/>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indexed="20"/>
      <name val="宋体"/>
      <charset val="134"/>
    </font>
    <font>
      <sz val="10"/>
      <name val="Geneva"/>
      <charset val="134"/>
    </font>
    <font>
      <sz val="12"/>
      <color indexed="17"/>
      <name val="宋体"/>
      <charset val="134"/>
    </font>
    <font>
      <sz val="11"/>
      <name val="ＭＳ Ｐゴシック"/>
      <charset val="134"/>
    </font>
    <font>
      <sz val="11"/>
      <color indexed="9"/>
      <name val="宋体"/>
      <charset val="134"/>
    </font>
    <font>
      <sz val="12"/>
      <color indexed="20"/>
      <name val="楷体_GB2312"/>
      <charset val="134"/>
    </font>
    <font>
      <sz val="12"/>
      <color indexed="16"/>
      <name val="宋体"/>
      <charset val="134"/>
    </font>
    <font>
      <u/>
      <sz val="12"/>
      <color indexed="12"/>
      <name val="宋体"/>
      <charset val="134"/>
    </font>
    <font>
      <b/>
      <sz val="12"/>
      <color indexed="8"/>
      <name val="宋体"/>
      <charset val="134"/>
    </font>
    <font>
      <sz val="12"/>
      <name val="Arial"/>
      <charset val="134"/>
    </font>
    <font>
      <sz val="12"/>
      <name val="Times New Roman"/>
      <charset val="134"/>
    </font>
    <font>
      <sz val="10"/>
      <color indexed="8"/>
      <name val="Arial"/>
      <charset val="134"/>
    </font>
    <font>
      <sz val="10"/>
      <name val="Times New Roman"/>
      <charset val="134"/>
    </font>
    <font>
      <sz val="8"/>
      <name val="Arial"/>
      <charset val="134"/>
    </font>
    <font>
      <b/>
      <sz val="13"/>
      <color indexed="56"/>
      <name val="宋体"/>
      <charset val="134"/>
    </font>
    <font>
      <b/>
      <sz val="12"/>
      <name val="Arial"/>
      <charset val="134"/>
    </font>
    <font>
      <b/>
      <sz val="18"/>
      <name val="Arial"/>
      <charset val="134"/>
    </font>
    <font>
      <sz val="7"/>
      <name val="Small Fonts"/>
      <charset val="134"/>
    </font>
    <font>
      <sz val="12"/>
      <name val="Helv"/>
      <charset val="134"/>
    </font>
    <font>
      <b/>
      <i/>
      <sz val="16"/>
      <name val="Helv"/>
      <charset val="134"/>
    </font>
    <font>
      <sz val="8"/>
      <name val="Times New Roman"/>
      <charset val="134"/>
    </font>
    <font>
      <b/>
      <sz val="15"/>
      <color indexed="56"/>
      <name val="宋体"/>
      <charset val="134"/>
    </font>
    <font>
      <b/>
      <sz val="11"/>
      <color indexed="56"/>
      <name val="宋体"/>
      <charset val="134"/>
    </font>
    <font>
      <sz val="12"/>
      <color indexed="17"/>
      <name val="楷体_GB2312"/>
      <charset val="134"/>
    </font>
    <font>
      <b/>
      <sz val="18"/>
      <color indexed="56"/>
      <name val="宋体"/>
      <charset val="134"/>
    </font>
    <font>
      <sz val="12"/>
      <name val="官帕眉"/>
      <charset val="134"/>
    </font>
    <font>
      <sz val="10.5"/>
      <color indexed="17"/>
      <name val="宋体"/>
      <charset val="134"/>
    </font>
    <font>
      <b/>
      <sz val="11"/>
      <color indexed="8"/>
      <name val="宋体"/>
      <charset val="134"/>
    </font>
    <font>
      <b/>
      <sz val="10"/>
      <name val="Arial"/>
      <charset val="134"/>
    </font>
    <font>
      <sz val="11"/>
      <color indexed="17"/>
      <name val="Tahoma"/>
      <charset val="134"/>
    </font>
    <font>
      <u/>
      <sz val="12"/>
      <color indexed="36"/>
      <name val="宋体"/>
      <charset val="134"/>
    </font>
    <font>
      <sz val="11"/>
      <color theme="1"/>
      <name val="Tahoma"/>
      <charset val="134"/>
    </font>
    <font>
      <sz val="11"/>
      <color indexed="10"/>
      <name val="宋体"/>
      <charset val="134"/>
    </font>
    <font>
      <sz val="11"/>
      <color indexed="20"/>
      <name val="Tahoma"/>
      <charset val="134"/>
    </font>
    <font>
      <b/>
      <sz val="11"/>
      <color indexed="9"/>
      <name val="宋体"/>
      <charset val="134"/>
    </font>
    <font>
      <sz val="10"/>
      <color indexed="8"/>
      <name val="宋体"/>
      <charset val="134"/>
    </font>
    <font>
      <sz val="11"/>
      <color indexed="62"/>
      <name val="宋体"/>
      <charset val="134"/>
    </font>
    <font>
      <sz val="11"/>
      <color indexed="8"/>
      <name val="Tahoma"/>
      <charset val="134"/>
    </font>
    <font>
      <sz val="10"/>
      <name val="宋体"/>
      <charset val="134"/>
    </font>
    <font>
      <sz val="11"/>
      <color indexed="60"/>
      <name val="宋体"/>
      <charset val="134"/>
    </font>
    <font>
      <sz val="10"/>
      <name val="Helv"/>
      <charset val="134"/>
    </font>
    <font>
      <b/>
      <sz val="11"/>
      <color indexed="52"/>
      <name val="宋体"/>
      <charset val="134"/>
    </font>
    <font>
      <i/>
      <sz val="11"/>
      <color indexed="23"/>
      <name val="宋体"/>
      <charset val="134"/>
    </font>
    <font>
      <sz val="11"/>
      <color indexed="52"/>
      <name val="宋体"/>
      <charset val="134"/>
    </font>
    <font>
      <b/>
      <sz val="11"/>
      <color indexed="63"/>
      <name val="宋体"/>
      <charset val="134"/>
    </font>
    <font>
      <sz val="12"/>
      <name val="Courier"/>
      <charset val="134"/>
    </font>
    <font>
      <sz val="12"/>
      <name val="바탕체"/>
      <charset val="134"/>
    </font>
  </fonts>
  <fills count="7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45"/>
        <bgColor indexed="64"/>
      </patternFill>
    </fill>
    <fill>
      <patternFill patternType="solid">
        <fgColor rgb="FFFFCC99"/>
        <bgColor indexed="64"/>
      </patternFill>
    </fill>
    <fill>
      <patternFill patternType="solid">
        <fgColor indexed="42"/>
        <bgColor indexed="64"/>
      </patternFill>
    </fill>
    <fill>
      <patternFill patternType="solid">
        <fgColor theme="6" tint="0.799981688894314"/>
        <bgColor indexed="64"/>
      </patternFill>
    </fill>
    <fill>
      <patternFill patternType="solid">
        <fgColor indexed="31"/>
        <bgColor indexed="64"/>
      </patternFill>
    </fill>
    <fill>
      <patternFill patternType="solid">
        <fgColor indexed="22"/>
        <bgColor indexed="22"/>
      </patternFill>
    </fill>
    <fill>
      <patternFill patternType="solid">
        <fgColor indexed="46"/>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29"/>
        <bgColor indexed="29"/>
      </patternFill>
    </fill>
    <fill>
      <patternFill patternType="solid">
        <fgColor indexed="27"/>
        <bgColor indexed="64"/>
      </patternFill>
    </fill>
    <fill>
      <patternFill patternType="solid">
        <fgColor indexed="55"/>
        <bgColor indexed="55"/>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4"/>
        <bgColor indexed="64"/>
      </patternFill>
    </fill>
    <fill>
      <patternFill patternType="solid">
        <fgColor indexed="29"/>
        <bgColor indexed="64"/>
      </patternFill>
    </fill>
    <fill>
      <patternFill patternType="solid">
        <fgColor indexed="51"/>
        <bgColor indexed="64"/>
      </patternFill>
    </fill>
    <fill>
      <patternFill patternType="solid">
        <fgColor indexed="47"/>
        <bgColor indexed="47"/>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30"/>
        <bgColor indexed="30"/>
      </patternFill>
    </fill>
    <fill>
      <patternFill patternType="solid">
        <fgColor indexed="44"/>
        <bgColor indexed="44"/>
      </patternFill>
    </fill>
    <fill>
      <patternFill patternType="solid">
        <fgColor indexed="27"/>
        <bgColor indexed="27"/>
      </patternFill>
    </fill>
    <fill>
      <patternFill patternType="solid">
        <fgColor indexed="45"/>
        <bgColor indexed="45"/>
      </patternFill>
    </fill>
    <fill>
      <patternFill patternType="solid">
        <fgColor indexed="54"/>
        <bgColor indexed="54"/>
      </patternFill>
    </fill>
    <fill>
      <patternFill patternType="solid">
        <fgColor indexed="53"/>
        <bgColor indexed="53"/>
      </patternFill>
    </fill>
    <fill>
      <patternFill patternType="lightUp">
        <fgColor indexed="9"/>
        <bgColor indexed="53"/>
      </patternFill>
    </fill>
    <fill>
      <patternFill patternType="solid">
        <fgColor indexed="25"/>
        <bgColor indexed="25"/>
      </patternFill>
    </fill>
    <fill>
      <patternFill patternType="solid">
        <fgColor indexed="51"/>
        <bgColor indexed="51"/>
      </patternFill>
    </fill>
    <fill>
      <patternFill patternType="solid">
        <fgColor indexed="49"/>
        <bgColor indexed="49"/>
      </patternFill>
    </fill>
    <fill>
      <patternFill patternType="solid">
        <fgColor indexed="26"/>
        <bgColor indexed="26"/>
      </patternFill>
    </fill>
    <fill>
      <patternFill patternType="solid">
        <fgColor indexed="43"/>
        <bgColor indexed="43"/>
      </patternFill>
    </fill>
    <fill>
      <patternFill patternType="solid">
        <fgColor indexed="52"/>
        <bgColor indexed="52"/>
      </patternFill>
    </fill>
    <fill>
      <patternFill patternType="solid">
        <fgColor indexed="22"/>
        <bgColor indexed="64"/>
      </patternFill>
    </fill>
    <fill>
      <patternFill patternType="solid">
        <fgColor indexed="9"/>
        <bgColor indexed="64"/>
      </patternFill>
    </fill>
    <fill>
      <patternFill patternType="solid">
        <fgColor indexed="53"/>
        <bgColor indexed="64"/>
      </patternFill>
    </fill>
    <fill>
      <patternFill patternType="solid">
        <fgColor indexed="42"/>
        <bgColor indexed="42"/>
      </patternFill>
    </fill>
    <fill>
      <patternFill patternType="solid">
        <fgColor indexed="6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lightUp">
        <fgColor indexed="9"/>
        <bgColor indexed="55"/>
      </patternFill>
    </fill>
    <fill>
      <patternFill patternType="lightUp">
        <fgColor indexed="9"/>
        <bgColor indexed="22"/>
      </patternFill>
    </fill>
    <fill>
      <patternFill patternType="solid">
        <fgColor indexed="10"/>
        <bgColor indexed="64"/>
      </patternFill>
    </fill>
    <fill>
      <patternFill patternType="solid">
        <fgColor indexed="57"/>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auto="1"/>
      </top>
      <bottom style="double">
        <color auto="1"/>
      </bottom>
      <diagonal/>
    </border>
    <border>
      <left/>
      <right/>
      <top/>
      <bottom style="thick">
        <color indexed="22"/>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3059">
    <xf numFmtId="0" fontId="0" fillId="0" borderId="0">
      <alignment vertical="center"/>
    </xf>
    <xf numFmtId="0" fontId="5" fillId="4" borderId="0" applyNumberFormat="0" applyBorder="0" applyAlignment="0" applyProtection="0">
      <alignment vertical="center"/>
    </xf>
    <xf numFmtId="42" fontId="0" fillId="0" borderId="0" applyFont="0" applyFill="0" applyBorder="0" applyAlignment="0" applyProtection="0">
      <alignment vertical="center"/>
    </xf>
    <xf numFmtId="0" fontId="0" fillId="0" borderId="0">
      <alignment vertical="center"/>
    </xf>
    <xf numFmtId="0" fontId="6" fillId="0" borderId="0"/>
    <xf numFmtId="44" fontId="0" fillId="0" borderId="0" applyFont="0" applyFill="0" applyBorder="0" applyAlignment="0" applyProtection="0">
      <alignment vertical="center"/>
    </xf>
    <xf numFmtId="0" fontId="7" fillId="5" borderId="4" applyNumberFormat="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10" fillId="7" borderId="0" applyNumberFormat="0" applyBorder="0" applyAlignment="0" applyProtection="0">
      <alignment vertical="center"/>
    </xf>
    <xf numFmtId="0" fontId="11"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2" fillId="9" borderId="0" applyNumberFormat="0" applyBorder="0" applyAlignment="0" applyProtection="0"/>
    <xf numFmtId="0" fontId="13" fillId="0" borderId="0"/>
    <xf numFmtId="0" fontId="9" fillId="6" borderId="0" applyNumberFormat="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13" fillId="0" borderId="0">
      <alignment vertical="center"/>
    </xf>
    <xf numFmtId="0" fontId="10" fillId="11" borderId="0" applyNumberFormat="0" applyBorder="0" applyAlignment="0" applyProtection="0">
      <alignment vertical="center"/>
    </xf>
    <xf numFmtId="0" fontId="14" fillId="12" borderId="0" applyNumberFormat="0" applyBorder="0" applyAlignment="0" applyProtection="0">
      <alignment vertical="center"/>
    </xf>
    <xf numFmtId="43" fontId="0" fillId="0" borderId="0" applyFont="0" applyFill="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15" fillId="13" borderId="0" applyNumberFormat="0" applyBorder="0" applyAlignment="0" applyProtection="0">
      <alignment vertical="center"/>
    </xf>
    <xf numFmtId="0" fontId="9" fillId="6" borderId="0" applyNumberFormat="0" applyBorder="0" applyAlignment="0" applyProtection="0">
      <alignment vertical="center"/>
    </xf>
    <xf numFmtId="0" fontId="16" fillId="14" borderId="0" applyNumberFormat="0" applyBorder="0" applyAlignment="0" applyProtection="0"/>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16" fillId="16" borderId="0" applyNumberFormat="0" applyBorder="0" applyAlignment="0" applyProtection="0"/>
    <xf numFmtId="0" fontId="8" fillId="4"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4" borderId="0" applyNumberFormat="0" applyBorder="0" applyAlignment="0" applyProtection="0">
      <alignment vertical="center"/>
    </xf>
    <xf numFmtId="0" fontId="18" fillId="0" borderId="0" applyNumberFormat="0" applyFill="0" applyBorder="0" applyAlignment="0" applyProtection="0">
      <alignment vertical="center"/>
    </xf>
    <xf numFmtId="0" fontId="8" fillId="4" borderId="0" applyNumberFormat="0" applyBorder="0" applyAlignment="0" applyProtection="0">
      <alignment vertical="center"/>
    </xf>
    <xf numFmtId="0" fontId="0" fillId="17" borderId="5" applyNumberFormat="0" applyFont="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15" fillId="18" borderId="0" applyNumberFormat="0" applyBorder="0" applyAlignment="0" applyProtection="0">
      <alignment vertical="center"/>
    </xf>
    <xf numFmtId="0" fontId="9" fillId="6" borderId="0" applyNumberFormat="0" applyBorder="0" applyAlignment="0" applyProtection="0">
      <alignment vertical="center"/>
    </xf>
    <xf numFmtId="0" fontId="16" fillId="14" borderId="0" applyNumberFormat="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19" fillId="0" borderId="0" applyNumberFormat="0" applyFill="0" applyBorder="0" applyAlignment="0" applyProtection="0">
      <alignment vertical="center"/>
    </xf>
    <xf numFmtId="0" fontId="5" fillId="4" borderId="0" applyNumberFormat="0" applyBorder="0" applyAlignment="0" applyProtection="0">
      <alignment vertical="center"/>
    </xf>
    <xf numFmtId="0" fontId="20" fillId="0" borderId="0" applyNumberFormat="0" applyFill="0" applyBorder="0" applyAlignment="0" applyProtection="0">
      <alignment vertical="center"/>
    </xf>
    <xf numFmtId="0" fontId="13" fillId="0" borderId="0"/>
    <xf numFmtId="0" fontId="13" fillId="0" borderId="0"/>
    <xf numFmtId="0" fontId="6" fillId="0" borderId="0"/>
    <xf numFmtId="0" fontId="9" fillId="6" borderId="0" applyNumberFormat="0" applyBorder="0" applyAlignment="0" applyProtection="0">
      <alignment vertical="center"/>
    </xf>
    <xf numFmtId="0" fontId="13" fillId="0" borderId="0"/>
    <xf numFmtId="0" fontId="6" fillId="0" borderId="0"/>
    <xf numFmtId="0" fontId="6" fillId="0" borderId="0"/>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6"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23" fillId="0" borderId="6" applyNumberFormat="0" applyFill="0" applyAlignment="0" applyProtection="0">
      <alignment vertical="center"/>
    </xf>
    <xf numFmtId="0" fontId="8" fillId="4" borderId="0" applyNumberFormat="0" applyBorder="0" applyAlignment="0" applyProtection="0">
      <alignment vertical="center"/>
    </xf>
    <xf numFmtId="9" fontId="11" fillId="0" borderId="0" applyFont="0" applyFill="0" applyBorder="0" applyAlignment="0" applyProtection="0">
      <alignment vertical="center"/>
    </xf>
    <xf numFmtId="0" fontId="8" fillId="4" borderId="0" applyNumberFormat="0" applyBorder="0" applyAlignment="0" applyProtection="0">
      <alignment vertical="center"/>
    </xf>
    <xf numFmtId="0" fontId="24" fillId="0" borderId="6" applyNumberFormat="0" applyFill="0" applyAlignment="0" applyProtection="0">
      <alignment vertical="center"/>
    </xf>
    <xf numFmtId="0" fontId="8" fillId="4" borderId="0" applyNumberFormat="0" applyBorder="0" applyAlignment="0" applyProtection="0">
      <alignment vertical="center"/>
    </xf>
    <xf numFmtId="0" fontId="15" fillId="19" borderId="0" applyNumberFormat="0" applyBorder="0" applyAlignment="0" applyProtection="0">
      <alignment vertical="center"/>
    </xf>
    <xf numFmtId="0" fontId="9" fillId="6" borderId="0" applyNumberFormat="0" applyBorder="0" applyAlignment="0" applyProtection="0">
      <alignment vertical="center"/>
    </xf>
    <xf numFmtId="0" fontId="16" fillId="14" borderId="0" applyNumberFormat="0" applyBorder="0" applyAlignment="0" applyProtection="0"/>
    <xf numFmtId="0" fontId="19" fillId="0" borderId="7" applyNumberFormat="0" applyFill="0" applyAlignment="0" applyProtection="0">
      <alignment vertical="center"/>
    </xf>
    <xf numFmtId="0" fontId="5" fillId="4" borderId="0" applyNumberFormat="0" applyBorder="0" applyAlignment="0" applyProtection="0">
      <alignment vertical="center"/>
    </xf>
    <xf numFmtId="0" fontId="13" fillId="0" borderId="0"/>
    <xf numFmtId="0" fontId="15" fillId="20"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25" fillId="21" borderId="8" applyNumberFormat="0" applyAlignment="0" applyProtection="0">
      <alignment vertical="center"/>
    </xf>
    <xf numFmtId="0" fontId="6" fillId="0" borderId="0"/>
    <xf numFmtId="0" fontId="6" fillId="0" borderId="0"/>
    <xf numFmtId="0" fontId="26" fillId="21" borderId="4" applyNumberFormat="0" applyAlignment="0" applyProtection="0">
      <alignment vertical="center"/>
    </xf>
    <xf numFmtId="0" fontId="11" fillId="10" borderId="0" applyNumberFormat="0" applyBorder="0" applyAlignment="0" applyProtection="0">
      <alignment vertical="center"/>
    </xf>
    <xf numFmtId="0" fontId="8" fillId="4" borderId="0" applyNumberFormat="0" applyBorder="0" applyAlignment="0" applyProtection="0">
      <alignment vertical="center"/>
    </xf>
    <xf numFmtId="0" fontId="27" fillId="22" borderId="9" applyNumberFormat="0" applyAlignment="0" applyProtection="0">
      <alignment vertical="center"/>
    </xf>
    <xf numFmtId="0" fontId="13" fillId="0" borderId="0"/>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10" fillId="23" borderId="0" applyNumberFormat="0" applyBorder="0" applyAlignment="0" applyProtection="0">
      <alignment vertical="center"/>
    </xf>
    <xf numFmtId="0" fontId="15" fillId="24" borderId="0" applyNumberFormat="0" applyBorder="0" applyAlignment="0" applyProtection="0">
      <alignment vertical="center"/>
    </xf>
    <xf numFmtId="0" fontId="8" fillId="4" borderId="0" applyNumberFormat="0" applyBorder="0" applyAlignment="0" applyProtection="0">
      <alignment vertical="center"/>
    </xf>
    <xf numFmtId="180" fontId="28" fillId="0" borderId="0" applyFont="0" applyFill="0" applyBorder="0" applyAlignment="0" applyProtection="0"/>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31" fillId="25" borderId="0" applyNumberFormat="0" applyBorder="0" applyAlignment="0" applyProtection="0">
      <alignment vertical="center"/>
    </xf>
    <xf numFmtId="0" fontId="9" fillId="6" borderId="0" applyNumberFormat="0" applyBorder="0" applyAlignment="0" applyProtection="0">
      <alignment vertical="center"/>
    </xf>
    <xf numFmtId="0" fontId="32" fillId="2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0" fillId="27" borderId="0" applyNumberFormat="0" applyBorder="0" applyAlignment="0" applyProtection="0">
      <alignment vertical="center"/>
    </xf>
    <xf numFmtId="0" fontId="9" fillId="6" borderId="0" applyNumberFormat="0" applyBorder="0" applyAlignment="0" applyProtection="0">
      <alignment vertical="center"/>
    </xf>
    <xf numFmtId="0" fontId="15" fillId="2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0" fillId="29" borderId="0" applyNumberFormat="0" applyBorder="0" applyAlignment="0" applyProtection="0">
      <alignment vertical="center"/>
    </xf>
    <xf numFmtId="0" fontId="8" fillId="4" borderId="0" applyNumberFormat="0" applyBorder="0" applyAlignment="0" applyProtection="0">
      <alignment vertical="center"/>
    </xf>
    <xf numFmtId="0" fontId="10" fillId="30"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5" fillId="33" borderId="0" applyNumberFormat="0" applyBorder="0" applyAlignment="0" applyProtection="0">
      <alignment vertical="center"/>
    </xf>
    <xf numFmtId="0" fontId="8" fillId="4" borderId="0" applyNumberFormat="0" applyBorder="0" applyAlignment="0" applyProtection="0">
      <alignment vertical="center"/>
    </xf>
    <xf numFmtId="0" fontId="6" fillId="0" borderId="0"/>
    <xf numFmtId="0" fontId="6" fillId="0" borderId="0"/>
    <xf numFmtId="41" fontId="13" fillId="0" borderId="0" applyFont="0" applyFill="0" applyBorder="0" applyAlignment="0" applyProtection="0"/>
    <xf numFmtId="0" fontId="13" fillId="0" borderId="0"/>
    <xf numFmtId="0" fontId="12" fillId="9" borderId="0" applyNumberFormat="0" applyBorder="0" applyAlignment="0" applyProtection="0"/>
    <xf numFmtId="0" fontId="6" fillId="0" borderId="0"/>
    <xf numFmtId="0" fontId="6" fillId="0" borderId="0"/>
    <xf numFmtId="41" fontId="13" fillId="0" borderId="0" applyFont="0" applyFill="0" applyBorder="0" applyAlignment="0" applyProtection="0"/>
    <xf numFmtId="0" fontId="12" fillId="9" borderId="0" applyNumberFormat="0" applyBorder="0" applyAlignment="0" applyProtection="0"/>
    <xf numFmtId="0" fontId="13" fillId="0" borderId="0"/>
    <xf numFmtId="0" fontId="8" fillId="4" borderId="0" applyNumberFormat="0" applyBorder="0" applyAlignment="0" applyProtection="0">
      <alignment vertical="center"/>
    </xf>
    <xf numFmtId="0" fontId="15" fillId="3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10" fillId="35"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10" fillId="3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5" fillId="3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0" fillId="38"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15" fillId="39" borderId="0" applyNumberFormat="0" applyBorder="0" applyAlignment="0" applyProtection="0">
      <alignment vertical="center"/>
    </xf>
    <xf numFmtId="0" fontId="9" fillId="6" borderId="0" applyNumberFormat="0" applyBorder="0" applyAlignment="0" applyProtection="0">
      <alignment vertical="center"/>
    </xf>
    <xf numFmtId="0" fontId="33" fillId="10"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5" fillId="40"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0" fillId="41" borderId="0" applyNumberFormat="0" applyBorder="0" applyAlignment="0" applyProtection="0">
      <alignment vertical="center"/>
    </xf>
    <xf numFmtId="0" fontId="15" fillId="42" borderId="0" applyNumberFormat="0" applyBorder="0" applyAlignment="0" applyProtection="0">
      <alignment vertical="center"/>
    </xf>
    <xf numFmtId="0" fontId="28" fillId="0" borderId="0"/>
    <xf numFmtId="0" fontId="8" fillId="4" borderId="0" applyNumberFormat="0" applyBorder="0" applyAlignment="0" applyProtection="0">
      <alignment vertical="center"/>
    </xf>
    <xf numFmtId="0" fontId="11" fillId="43" borderId="0" applyNumberFormat="0" applyBorder="0" applyAlignment="0" applyProtection="0">
      <alignment vertical="center"/>
    </xf>
    <xf numFmtId="0" fontId="11" fillId="44" borderId="0" applyNumberFormat="0" applyBorder="0" applyAlignment="0" applyProtection="0">
      <alignment vertical="center"/>
    </xf>
    <xf numFmtId="0" fontId="8" fillId="4" borderId="0" applyNumberFormat="0" applyBorder="0" applyAlignment="0" applyProtection="0">
      <alignment vertical="center"/>
    </xf>
    <xf numFmtId="0" fontId="11" fillId="4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1" fillId="45" borderId="0" applyNumberFormat="0" applyBorder="0" applyAlignment="0" applyProtection="0">
      <alignment vertical="center"/>
    </xf>
    <xf numFmtId="0" fontId="33" fillId="10" borderId="0" applyNumberFormat="0" applyBorder="0" applyAlignment="0" applyProtection="0">
      <alignment vertical="center"/>
    </xf>
    <xf numFmtId="0" fontId="8" fillId="4" borderId="0" applyNumberFormat="0" applyBorder="0" applyAlignment="0" applyProtection="0">
      <alignment vertical="center"/>
    </xf>
    <xf numFmtId="0" fontId="28"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33" fillId="4" borderId="0" applyNumberFormat="0" applyBorder="0" applyAlignment="0" applyProtection="0">
      <alignment vertical="center"/>
    </xf>
    <xf numFmtId="0" fontId="28" fillId="0" borderId="0"/>
    <xf numFmtId="0" fontId="5" fillId="10" borderId="0" applyNumberFormat="0" applyBorder="0" applyAlignment="0" applyProtection="0">
      <alignment vertical="center"/>
    </xf>
    <xf numFmtId="0" fontId="8" fillId="4" borderId="0" applyNumberFormat="0" applyBorder="0" applyAlignment="0" applyProtection="0">
      <alignment vertical="center"/>
    </xf>
    <xf numFmtId="0" fontId="12" fillId="46" borderId="0" applyNumberFormat="0" applyBorder="0" applyAlignment="0" applyProtection="0"/>
    <xf numFmtId="0" fontId="34" fillId="0" borderId="0"/>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11" fillId="4" borderId="0" applyNumberFormat="0" applyBorder="0" applyAlignment="0" applyProtection="0">
      <alignment vertical="center"/>
    </xf>
    <xf numFmtId="0" fontId="13" fillId="0" borderId="0"/>
    <xf numFmtId="0" fontId="11" fillId="6" borderId="0" applyNumberFormat="0" applyBorder="0" applyAlignment="0" applyProtection="0">
      <alignment vertical="center"/>
    </xf>
    <xf numFmtId="0" fontId="13" fillId="0" borderId="0"/>
    <xf numFmtId="0" fontId="11" fillId="10"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11" fillId="15" borderId="0" applyNumberFormat="0" applyBorder="0" applyAlignment="0" applyProtection="0">
      <alignment vertical="center"/>
    </xf>
    <xf numFmtId="0" fontId="8" fillId="10" borderId="0" applyNumberFormat="0" applyBorder="0" applyAlignment="0" applyProtection="0">
      <alignment vertical="center"/>
    </xf>
    <xf numFmtId="0" fontId="11" fillId="47" borderId="0" applyNumberFormat="0" applyBorder="0" applyAlignment="0" applyProtection="0">
      <alignment vertical="center"/>
    </xf>
    <xf numFmtId="0" fontId="8" fillId="4" borderId="0" applyNumberFormat="0" applyBorder="0" applyAlignment="0" applyProtection="0">
      <alignment vertical="center"/>
    </xf>
    <xf numFmtId="0" fontId="11" fillId="48"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35" fillId="6" borderId="0" applyNumberFormat="0" applyBorder="0" applyAlignment="0" applyProtection="0">
      <alignment vertical="center"/>
    </xf>
    <xf numFmtId="0" fontId="9" fillId="6" borderId="0" applyNumberFormat="0" applyBorder="0" applyAlignment="0" applyProtection="0">
      <alignment vertical="center"/>
    </xf>
    <xf numFmtId="38" fontId="36" fillId="0" borderId="0" applyFont="0" applyFill="0" applyBorder="0" applyAlignment="0" applyProtection="0"/>
    <xf numFmtId="0" fontId="37" fillId="49" borderId="0" applyNumberFormat="0" applyBorder="0" applyAlignment="0" applyProtection="0">
      <alignment vertical="center"/>
    </xf>
    <xf numFmtId="0" fontId="9" fillId="6"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13" fillId="0" borderId="0"/>
    <xf numFmtId="0" fontId="37" fillId="44" borderId="0" applyNumberFormat="0" applyBorder="0" applyAlignment="0" applyProtection="0">
      <alignment vertical="center"/>
    </xf>
    <xf numFmtId="0" fontId="13" fillId="0" borderId="0"/>
    <xf numFmtId="0" fontId="37" fillId="48"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37" fillId="50" borderId="0" applyNumberFormat="0" applyBorder="0" applyAlignment="0" applyProtection="0">
      <alignment vertical="center"/>
    </xf>
    <xf numFmtId="0" fontId="5" fillId="10" borderId="0" applyNumberFormat="0" applyBorder="0" applyAlignment="0" applyProtection="0">
      <alignment vertical="center"/>
    </xf>
    <xf numFmtId="0" fontId="33" fillId="10" borderId="0" applyNumberFormat="0" applyBorder="0" applyAlignment="0" applyProtection="0">
      <alignment vertical="center"/>
    </xf>
    <xf numFmtId="0" fontId="37" fillId="51" borderId="0" applyNumberFormat="0" applyBorder="0" applyAlignment="0" applyProtection="0">
      <alignment vertical="center"/>
    </xf>
    <xf numFmtId="0" fontId="8" fillId="4" borderId="0" applyNumberFormat="0" applyBorder="0" applyAlignment="0" applyProtection="0">
      <alignment vertical="center"/>
    </xf>
    <xf numFmtId="0" fontId="37" fillId="52" borderId="0" applyNumberFormat="0" applyBorder="0" applyAlignment="0" applyProtection="0">
      <alignment vertical="center"/>
    </xf>
    <xf numFmtId="0" fontId="38" fillId="4" borderId="0" applyNumberFormat="0" applyBorder="0" applyAlignment="0" applyProtection="0">
      <alignment vertical="center"/>
    </xf>
    <xf numFmtId="0" fontId="13" fillId="0" borderId="0"/>
    <xf numFmtId="0" fontId="16" fillId="53" borderId="0" applyNumberFormat="0" applyBorder="0" applyAlignment="0" applyProtection="0"/>
    <xf numFmtId="0" fontId="12" fillId="46" borderId="0" applyNumberFormat="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2" fillId="46" borderId="0" applyNumberFormat="0" applyBorder="0" applyAlignment="0" applyProtection="0"/>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12" fillId="54" borderId="0" applyNumberFormat="0" applyBorder="0" applyAlignment="0" applyProtection="0"/>
    <xf numFmtId="0" fontId="9" fillId="6" borderId="0" applyNumberFormat="0" applyBorder="0" applyAlignment="0" applyProtection="0">
      <alignment vertical="center"/>
    </xf>
    <xf numFmtId="0" fontId="12" fillId="54" borderId="0" applyNumberFormat="0" applyBorder="0" applyAlignment="0" applyProtection="0"/>
    <xf numFmtId="0" fontId="12" fillId="54" borderId="0" applyNumberFormat="0" applyBorder="0" applyAlignment="0" applyProtection="0"/>
    <xf numFmtId="0" fontId="16" fillId="55" borderId="0" applyNumberFormat="0" applyBorder="0" applyAlignment="0" applyProtection="0"/>
    <xf numFmtId="0" fontId="9" fillId="6" borderId="0" applyNumberFormat="0" applyBorder="0" applyAlignment="0" applyProtection="0">
      <alignment vertical="center"/>
    </xf>
    <xf numFmtId="0" fontId="16" fillId="55" borderId="0" applyNumberFormat="0" applyBorder="0" applyAlignment="0" applyProtection="0"/>
    <xf numFmtId="0" fontId="16" fillId="55" borderId="0" applyNumberFormat="0" applyBorder="0" applyAlignment="0" applyProtection="0"/>
    <xf numFmtId="0" fontId="39" fillId="56" borderId="0" applyNumberFormat="0" applyBorder="0" applyAlignment="0" applyProtection="0"/>
    <xf numFmtId="0" fontId="13" fillId="0" borderId="0"/>
    <xf numFmtId="0" fontId="16" fillId="53" borderId="0" applyNumberFormat="0" applyBorder="0" applyAlignment="0" applyProtection="0"/>
    <xf numFmtId="0" fontId="16" fillId="53" borderId="0" applyNumberFormat="0" applyBorder="0" applyAlignment="0" applyProtection="0"/>
    <xf numFmtId="0" fontId="13" fillId="0" borderId="0"/>
    <xf numFmtId="0" fontId="40" fillId="0" borderId="0" applyNumberFormat="0" applyFill="0" applyBorder="0" applyAlignment="0" applyProtection="0">
      <alignment vertical="top"/>
      <protection locked="0"/>
    </xf>
    <xf numFmtId="0" fontId="16" fillId="53" borderId="0" applyNumberFormat="0" applyBorder="0" applyAlignment="0" applyProtection="0"/>
    <xf numFmtId="0" fontId="16" fillId="57" borderId="0" applyNumberFormat="0" applyBorder="0" applyAlignment="0" applyProtection="0"/>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13" fillId="0" borderId="0"/>
    <xf numFmtId="0" fontId="16" fillId="58" borderId="0" applyNumberFormat="0" applyBorder="0" applyAlignment="0" applyProtection="0"/>
    <xf numFmtId="0" fontId="13" fillId="0" borderId="0"/>
    <xf numFmtId="0" fontId="12" fillId="46" borderId="0" applyNumberFormat="0" applyBorder="0" applyAlignment="0" applyProtection="0"/>
    <xf numFmtId="0" fontId="8" fillId="4" borderId="0" applyNumberFormat="0" applyBorder="0" applyAlignment="0" applyProtection="0">
      <alignment vertical="center"/>
    </xf>
    <xf numFmtId="0" fontId="13" fillId="0" borderId="0"/>
    <xf numFmtId="0" fontId="12" fillId="46" borderId="0" applyNumberFormat="0" applyBorder="0" applyAlignment="0" applyProtection="0"/>
    <xf numFmtId="0" fontId="8" fillId="4" borderId="0" applyNumberFormat="0" applyBorder="0" applyAlignment="0" applyProtection="0">
      <alignment vertical="center"/>
    </xf>
    <xf numFmtId="0" fontId="5"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12" fillId="46" borderId="0" applyNumberFormat="0" applyBorder="0" applyAlignment="0" applyProtection="0"/>
    <xf numFmtId="0" fontId="41" fillId="59" borderId="0" applyNumberFormat="0" applyBorder="0" applyAlignment="0" applyProtection="0"/>
    <xf numFmtId="0" fontId="8" fillId="10" borderId="0" applyNumberFormat="0" applyBorder="0" applyAlignment="0" applyProtection="0">
      <alignment vertical="center"/>
    </xf>
    <xf numFmtId="0" fontId="16" fillId="16" borderId="0" applyNumberFormat="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6" fillId="16" borderId="0" applyNumberFormat="0" applyBorder="0" applyAlignment="0" applyProtection="0"/>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16" fillId="58" borderId="0" applyNumberFormat="0" applyBorder="0" applyAlignment="0" applyProtection="0"/>
    <xf numFmtId="0" fontId="8" fillId="4" borderId="0" applyNumberFormat="0" applyBorder="0" applyAlignment="0" applyProtection="0">
      <alignment vertical="center"/>
    </xf>
    <xf numFmtId="0" fontId="16" fillId="58" borderId="0" applyNumberFormat="0" applyBorder="0" applyAlignment="0" applyProtection="0"/>
    <xf numFmtId="0" fontId="13" fillId="0" borderId="0"/>
    <xf numFmtId="0" fontId="16" fillId="58" borderId="0" applyNumberFormat="0" applyBorder="0" applyAlignment="0" applyProtection="0"/>
    <xf numFmtId="0" fontId="5" fillId="10"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6" fillId="60" borderId="0" applyNumberFormat="0" applyBorder="0" applyAlignment="0" applyProtection="0"/>
    <xf numFmtId="0" fontId="13" fillId="0" borderId="0"/>
    <xf numFmtId="0" fontId="16" fillId="61" borderId="0" applyNumberFormat="0" applyBorder="0" applyAlignment="0" applyProtection="0"/>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6" fillId="62" borderId="0" applyNumberFormat="0" applyBorder="0" applyAlignment="0" applyProtection="0"/>
    <xf numFmtId="0" fontId="12" fillId="46" borderId="0" applyNumberFormat="0" applyBorder="0" applyAlignment="0" applyProtection="0"/>
    <xf numFmtId="0" fontId="8" fillId="4" borderId="0" applyNumberFormat="0" applyBorder="0" applyAlignment="0" applyProtection="0">
      <alignment vertical="center"/>
    </xf>
    <xf numFmtId="0" fontId="12" fillId="46" borderId="0" applyNumberFormat="0" applyBorder="0" applyAlignment="0" applyProtection="0"/>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9" fontId="11" fillId="0" borderId="0" applyFont="0" applyFill="0" applyBorder="0" applyAlignment="0" applyProtection="0">
      <alignment vertical="center"/>
    </xf>
    <xf numFmtId="0" fontId="9" fillId="6" borderId="0" applyNumberFormat="0" applyBorder="0" applyAlignment="0" applyProtection="0">
      <alignment vertical="center"/>
    </xf>
    <xf numFmtId="0" fontId="12" fillId="46" borderId="0" applyNumberFormat="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2" fillId="46" borderId="0" applyNumberFormat="0" applyBorder="0" applyAlignment="0" applyProtection="0"/>
    <xf numFmtId="0" fontId="13" fillId="0" borderId="0"/>
    <xf numFmtId="0" fontId="12" fillId="46" borderId="0" applyNumberFormat="0" applyBorder="0" applyAlignment="0" applyProtection="0"/>
    <xf numFmtId="0" fontId="6" fillId="0" borderId="0"/>
    <xf numFmtId="0" fontId="6" fillId="0" borderId="0"/>
    <xf numFmtId="0" fontId="9" fillId="6" borderId="0" applyNumberFormat="0" applyBorder="0" applyAlignment="0" applyProtection="0">
      <alignment vertical="center"/>
    </xf>
    <xf numFmtId="0" fontId="16" fillId="56" borderId="0" applyNumberFormat="0" applyBorder="0" applyAlignment="0" applyProtection="0"/>
    <xf numFmtId="0" fontId="13" fillId="0" borderId="0"/>
    <xf numFmtId="0" fontId="12" fillId="46" borderId="0" applyNumberFormat="0" applyBorder="0" applyAlignment="0" applyProtection="0"/>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6" fillId="9" borderId="0" applyNumberFormat="0" applyBorder="0" applyAlignment="0" applyProtection="0"/>
    <xf numFmtId="0" fontId="8" fillId="4" borderId="0" applyNumberFormat="0" applyBorder="0" applyAlignment="0" applyProtection="0">
      <alignment vertical="center"/>
    </xf>
    <xf numFmtId="0" fontId="16" fillId="9" borderId="0" applyNumberFormat="0" applyBorder="0" applyAlignment="0" applyProtection="0"/>
    <xf numFmtId="0" fontId="8" fillId="4" borderId="0" applyNumberFormat="0" applyBorder="0" applyAlignment="0" applyProtection="0">
      <alignment vertical="center"/>
    </xf>
    <xf numFmtId="0" fontId="13" fillId="0" borderId="0"/>
    <xf numFmtId="0" fontId="9" fillId="15"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16" fillId="9" borderId="0" applyNumberFormat="0" applyBorder="0" applyAlignment="0" applyProtection="0"/>
    <xf numFmtId="0" fontId="39" fillId="56" borderId="0" applyNumberFormat="0" applyBorder="0" applyAlignment="0" applyProtection="0"/>
    <xf numFmtId="0" fontId="13" fillId="0" borderId="0"/>
    <xf numFmtId="0" fontId="16" fillId="61" borderId="0" applyNumberFormat="0" applyBorder="0" applyAlignment="0" applyProtection="0"/>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42" fillId="0" borderId="12" applyProtection="0"/>
    <xf numFmtId="0" fontId="16" fillId="61" borderId="0" applyNumberFormat="0" applyBorder="0" applyAlignment="0" applyProtection="0"/>
    <xf numFmtId="0" fontId="39" fillId="56" borderId="0" applyNumberFormat="0" applyBorder="0" applyAlignment="0" applyProtection="0"/>
    <xf numFmtId="0" fontId="9" fillId="15" borderId="0" applyNumberFormat="0" applyBorder="0" applyAlignment="0" applyProtection="0">
      <alignment vertical="center"/>
    </xf>
    <xf numFmtId="0" fontId="13" fillId="0" borderId="0"/>
    <xf numFmtId="0" fontId="8" fillId="10" borderId="0" applyNumberFormat="0" applyBorder="0" applyAlignment="0" applyProtection="0">
      <alignment vertical="center"/>
    </xf>
    <xf numFmtId="0" fontId="16" fillId="61" borderId="0" applyNumberFormat="0" applyBorder="0" applyAlignment="0" applyProtection="0"/>
    <xf numFmtId="0" fontId="39" fillId="56" borderId="0" applyNumberFormat="0" applyBorder="0" applyAlignment="0" applyProtection="0"/>
    <xf numFmtId="0" fontId="8" fillId="4" borderId="0" applyNumberFormat="0" applyBorder="0" applyAlignment="0" applyProtection="0">
      <alignment vertical="center"/>
    </xf>
    <xf numFmtId="0" fontId="16" fillId="16" borderId="0" applyNumberFormat="0" applyBorder="0" applyAlignment="0" applyProtection="0"/>
    <xf numFmtId="0" fontId="13" fillId="0" borderId="0"/>
    <xf numFmtId="0" fontId="16" fillId="57" borderId="0" applyNumberFormat="0" applyBorder="0" applyAlignment="0" applyProtection="0"/>
    <xf numFmtId="0" fontId="12" fillId="46" borderId="0" applyNumberFormat="0" applyBorder="0" applyAlignment="0" applyProtection="0"/>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12" fillId="46" borderId="0" applyNumberFormat="0" applyBorder="0" applyAlignment="0" applyProtection="0"/>
    <xf numFmtId="0" fontId="8" fillId="10" borderId="0" applyNumberFormat="0" applyBorder="0" applyAlignment="0" applyProtection="0">
      <alignment vertical="center"/>
    </xf>
    <xf numFmtId="0" fontId="12" fillId="46" borderId="0" applyNumberFormat="0" applyBorder="0" applyAlignment="0" applyProtection="0"/>
    <xf numFmtId="0" fontId="41" fillId="59" borderId="0" applyNumberFormat="0" applyBorder="0" applyAlignment="0" applyProtection="0"/>
    <xf numFmtId="0" fontId="8" fillId="10" borderId="0" applyNumberFormat="0" applyBorder="0" applyAlignment="0" applyProtection="0">
      <alignment vertical="center"/>
    </xf>
    <xf numFmtId="0" fontId="12" fillId="9" borderId="0" applyNumberFormat="0" applyBorder="0" applyAlignment="0" applyProtection="0"/>
    <xf numFmtId="0" fontId="9" fillId="6" borderId="0" applyNumberFormat="0" applyBorder="0" applyAlignment="0" applyProtection="0">
      <alignment vertical="center"/>
    </xf>
    <xf numFmtId="0" fontId="8" fillId="10" borderId="0" applyNumberFormat="0" applyBorder="0" applyAlignment="0" applyProtection="0">
      <alignment vertical="center"/>
    </xf>
    <xf numFmtId="0" fontId="13" fillId="0" borderId="0"/>
    <xf numFmtId="0" fontId="5" fillId="10" borderId="0" applyNumberFormat="0" applyBorder="0" applyAlignment="0" applyProtection="0">
      <alignment vertical="center"/>
    </xf>
    <xf numFmtId="0" fontId="8" fillId="4" borderId="0" applyNumberFormat="0" applyBorder="0" applyAlignment="0" applyProtection="0">
      <alignment vertical="center"/>
    </xf>
    <xf numFmtId="0" fontId="12" fillId="63" borderId="0" applyNumberFormat="0" applyBorder="0" applyAlignment="0" applyProtection="0"/>
    <xf numFmtId="0" fontId="12" fillId="9" borderId="0" applyNumberFormat="0" applyBorder="0" applyAlignment="0" applyProtection="0"/>
    <xf numFmtId="0" fontId="5" fillId="10" borderId="0" applyNumberFormat="0" applyBorder="0" applyAlignment="0" applyProtection="0">
      <alignment vertical="center"/>
    </xf>
    <xf numFmtId="0" fontId="13" fillId="0" borderId="0"/>
    <xf numFmtId="1" fontId="28" fillId="0" borderId="0"/>
    <xf numFmtId="0" fontId="12" fillId="9" borderId="0" applyNumberFormat="0" applyBorder="0" applyAlignment="0" applyProtection="0"/>
    <xf numFmtId="0" fontId="9" fillId="6" borderId="0" applyNumberFormat="0" applyBorder="0" applyAlignment="0" applyProtection="0">
      <alignment vertical="center"/>
    </xf>
    <xf numFmtId="0" fontId="16" fillId="56" borderId="0" applyNumberFormat="0" applyBorder="0" applyAlignment="0" applyProtection="0"/>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9" fillId="6" borderId="0" applyNumberFormat="0" applyBorder="0" applyAlignment="0" applyProtection="0">
      <alignment vertical="center"/>
    </xf>
    <xf numFmtId="0" fontId="16" fillId="56" borderId="0" applyNumberFormat="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5" fillId="10" borderId="0" applyNumberFormat="0" applyBorder="0" applyAlignment="0" applyProtection="0">
      <alignment vertical="center"/>
    </xf>
    <xf numFmtId="0" fontId="9" fillId="6" borderId="0" applyNumberFormat="0" applyBorder="0" applyAlignment="0" applyProtection="0">
      <alignment vertical="center"/>
    </xf>
    <xf numFmtId="0" fontId="16" fillId="14" borderId="0" applyNumberFormat="0" applyBorder="0" applyAlignment="0" applyProtection="0"/>
    <xf numFmtId="0" fontId="13" fillId="0" borderId="0"/>
    <xf numFmtId="0" fontId="16" fillId="57" borderId="0" applyNumberFormat="0" applyBorder="0" applyAlignment="0" applyProtection="0"/>
    <xf numFmtId="0" fontId="8" fillId="4" borderId="0" applyNumberFormat="0" applyBorder="0" applyAlignment="0" applyProtection="0">
      <alignment vertical="center"/>
    </xf>
    <xf numFmtId="0" fontId="16" fillId="57" borderId="0" applyNumberFormat="0" applyBorder="0" applyAlignment="0" applyProtection="0"/>
    <xf numFmtId="0" fontId="16" fillId="57" borderId="0" applyNumberFormat="0" applyBorder="0" applyAlignment="0" applyProtection="0"/>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16" fillId="62" borderId="0" applyNumberFormat="0" applyBorder="0" applyAlignment="0" applyProtection="0"/>
    <xf numFmtId="0" fontId="12" fillId="46" borderId="0" applyNumberFormat="0" applyBorder="0" applyAlignment="0" applyProtection="0"/>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12" fillId="46" borderId="0" applyNumberFormat="0" applyBorder="0" applyAlignment="0" applyProtection="0"/>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12" fillId="46" borderId="0" applyNumberFormat="0" applyBorder="0" applyAlignment="0" applyProtection="0"/>
    <xf numFmtId="178" fontId="43" fillId="0" borderId="0" applyFont="0" applyFill="0" applyBorder="0" applyAlignment="0" applyProtection="0"/>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12" fillId="55" borderId="0" applyNumberFormat="0" applyBorder="0" applyAlignment="0" applyProtection="0"/>
    <xf numFmtId="0" fontId="9" fillId="6" borderId="0" applyNumberFormat="0" applyBorder="0" applyAlignment="0" applyProtection="0">
      <alignment vertical="center"/>
    </xf>
    <xf numFmtId="0" fontId="13" fillId="0" borderId="0"/>
    <xf numFmtId="0" fontId="12" fillId="55" borderId="0" applyNumberFormat="0" applyBorder="0" applyAlignment="0" applyProtection="0"/>
    <xf numFmtId="0" fontId="9" fillId="6" borderId="0" applyNumberFormat="0" applyBorder="0" applyAlignment="0" applyProtection="0">
      <alignment vertical="center"/>
    </xf>
    <xf numFmtId="0" fontId="13" fillId="0" borderId="0"/>
    <xf numFmtId="0" fontId="12" fillId="55" borderId="0" applyNumberFormat="0" applyBorder="0" applyAlignment="0" applyProtection="0"/>
    <xf numFmtId="0" fontId="13" fillId="0" borderId="0"/>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16" fillId="55" borderId="0" applyNumberFormat="0" applyBorder="0" applyAlignment="0" applyProtection="0"/>
    <xf numFmtId="0" fontId="8" fillId="10" borderId="0" applyNumberFormat="0" applyBorder="0" applyAlignment="0" applyProtection="0">
      <alignment vertical="center"/>
    </xf>
    <xf numFmtId="0" fontId="9" fillId="15" borderId="0" applyNumberFormat="0" applyBorder="0" applyAlignment="0" applyProtection="0">
      <alignment vertical="center"/>
    </xf>
    <xf numFmtId="0" fontId="16" fillId="55" borderId="0" applyNumberFormat="0" applyBorder="0" applyAlignment="0" applyProtection="0"/>
    <xf numFmtId="0" fontId="8" fillId="10"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16" fillId="55" borderId="0" applyNumberFormat="0" applyBorder="0" applyAlignment="0" applyProtection="0"/>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16" fillId="62" borderId="0" applyNumberFormat="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6" fillId="62" borderId="0" applyNumberFormat="0" applyBorder="0" applyAlignment="0" applyProtection="0"/>
    <xf numFmtId="0" fontId="13" fillId="0" borderId="0"/>
    <xf numFmtId="0" fontId="8" fillId="4" borderId="0" applyNumberFormat="0" applyBorder="0" applyAlignment="0" applyProtection="0">
      <alignment vertical="center"/>
    </xf>
    <xf numFmtId="0" fontId="12" fillId="46" borderId="0" applyNumberFormat="0" applyBorder="0" applyAlignment="0" applyProtection="0"/>
    <xf numFmtId="0" fontId="8" fillId="4" borderId="0" applyNumberFormat="0" applyBorder="0" applyAlignment="0" applyProtection="0">
      <alignment vertical="center"/>
    </xf>
    <xf numFmtId="0" fontId="13" fillId="0" borderId="0"/>
    <xf numFmtId="0" fontId="12" fillId="46" borderId="0" applyNumberFormat="0" applyBorder="0" applyAlignment="0" applyProtection="0"/>
    <xf numFmtId="0" fontId="8" fillId="10" borderId="0" applyNumberFormat="0" applyBorder="0" applyAlignment="0" applyProtection="0">
      <alignment vertical="center"/>
    </xf>
    <xf numFmtId="0" fontId="9" fillId="6" borderId="0" applyNumberFormat="0" applyBorder="0" applyAlignment="0" applyProtection="0">
      <alignment vertical="center"/>
    </xf>
    <xf numFmtId="0" fontId="13" fillId="0" borderId="0"/>
    <xf numFmtId="0" fontId="12" fillId="46" borderId="0" applyNumberFormat="0" applyBorder="0" applyAlignment="0" applyProtection="0"/>
    <xf numFmtId="0" fontId="12" fillId="63" borderId="0" applyNumberFormat="0" applyBorder="0" applyAlignment="0" applyProtection="0"/>
    <xf numFmtId="0" fontId="5" fillId="10" borderId="0" applyNumberFormat="0" applyBorder="0" applyAlignment="0" applyProtection="0">
      <alignment vertical="center"/>
    </xf>
    <xf numFmtId="0" fontId="12" fillId="63" borderId="0" applyNumberFormat="0" applyBorder="0" applyAlignment="0" applyProtection="0"/>
    <xf numFmtId="0" fontId="9" fillId="6" borderId="0" applyNumberFormat="0" applyBorder="0" applyAlignment="0" applyProtection="0">
      <alignment vertical="center"/>
    </xf>
    <xf numFmtId="0" fontId="5" fillId="10" borderId="0" applyNumberFormat="0" applyBorder="0" applyAlignment="0" applyProtection="0">
      <alignment vertical="center"/>
    </xf>
    <xf numFmtId="0" fontId="16" fillId="64" borderId="0" applyNumberFormat="0" applyBorder="0" applyAlignment="0" applyProtection="0"/>
    <xf numFmtId="0" fontId="9" fillId="6" borderId="0" applyNumberFormat="0" applyBorder="0" applyAlignment="0" applyProtection="0">
      <alignment vertical="center"/>
    </xf>
    <xf numFmtId="0" fontId="13" fillId="0" borderId="0"/>
    <xf numFmtId="0" fontId="6" fillId="0" borderId="0"/>
    <xf numFmtId="0" fontId="6" fillId="0" borderId="0"/>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5" fillId="15" borderId="0" applyNumberFormat="0" applyBorder="0" applyAlignment="0" applyProtection="0">
      <alignment vertical="center"/>
    </xf>
    <xf numFmtId="0" fontId="16" fillId="64" borderId="0" applyNumberFormat="0" applyBorder="0" applyAlignment="0" applyProtection="0"/>
    <xf numFmtId="0" fontId="16" fillId="64" borderId="0" applyNumberFormat="0" applyBorder="0" applyAlignment="0" applyProtection="0"/>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16" fillId="65" borderId="0" applyNumberFormat="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6" fillId="0" borderId="0"/>
    <xf numFmtId="0" fontId="6" fillId="0" borderId="0"/>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187" fontId="44" fillId="0" borderId="0" applyFill="0" applyBorder="0" applyAlignment="0"/>
    <xf numFmtId="0" fontId="13" fillId="0" borderId="0"/>
    <xf numFmtId="41" fontId="28" fillId="0" borderId="0" applyFont="0" applyFill="0" applyBorder="0" applyAlignment="0" applyProtection="0"/>
    <xf numFmtId="0" fontId="36" fillId="0" borderId="0" applyFont="0" applyFill="0" applyBorder="0" applyAlignment="0" applyProtection="0"/>
    <xf numFmtId="0" fontId="8" fillId="4" borderId="0" applyNumberFormat="0" applyBorder="0" applyAlignment="0" applyProtection="0">
      <alignment vertical="center"/>
    </xf>
    <xf numFmtId="183" fontId="45" fillId="0" borderId="0"/>
    <xf numFmtId="0" fontId="13" fillId="0" borderId="0"/>
    <xf numFmtId="184" fontId="28" fillId="0" borderId="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181" fontId="28" fillId="0" borderId="0" applyFont="0" applyFill="0" applyBorder="0" applyAlignment="0" applyProtection="0"/>
    <xf numFmtId="0" fontId="8" fillId="4" borderId="0" applyNumberFormat="0" applyBorder="0" applyAlignment="0" applyProtection="0">
      <alignment vertical="center"/>
    </xf>
    <xf numFmtId="182" fontId="45" fillId="0" borderId="0"/>
    <xf numFmtId="0" fontId="8" fillId="4" borderId="0" applyNumberFormat="0" applyBorder="0" applyAlignment="0" applyProtection="0">
      <alignment vertical="center"/>
    </xf>
    <xf numFmtId="0" fontId="42" fillId="0" borderId="0" applyProtection="0"/>
    <xf numFmtId="0" fontId="33" fillId="10" borderId="0" applyNumberFormat="0" applyBorder="0" applyAlignment="0" applyProtection="0">
      <alignment vertical="center"/>
    </xf>
    <xf numFmtId="0" fontId="5" fillId="10"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188" fontId="45" fillId="0" borderId="0"/>
    <xf numFmtId="0" fontId="13" fillId="0" borderId="0"/>
    <xf numFmtId="2" fontId="42" fillId="0" borderId="0" applyProtection="0"/>
    <xf numFmtId="0" fontId="13" fillId="0" borderId="0"/>
    <xf numFmtId="0" fontId="8" fillId="10" borderId="0" applyNumberFormat="0" applyBorder="0" applyAlignment="0" applyProtection="0">
      <alignment vertical="center"/>
    </xf>
    <xf numFmtId="43" fontId="13" fillId="0" borderId="0" applyFont="0" applyFill="0" applyBorder="0" applyAlignment="0" applyProtection="0"/>
    <xf numFmtId="0" fontId="8" fillId="10" borderId="0" applyNumberFormat="0" applyBorder="0" applyAlignment="0" applyProtection="0">
      <alignment vertical="center"/>
    </xf>
    <xf numFmtId="0" fontId="28" fillId="0" borderId="0"/>
    <xf numFmtId="0" fontId="9" fillId="6" borderId="0" applyNumberFormat="0" applyBorder="0" applyAlignment="0" applyProtection="0">
      <alignment vertical="center"/>
    </xf>
    <xf numFmtId="0" fontId="6" fillId="0" borderId="0"/>
    <xf numFmtId="38" fontId="46" fillId="66" borderId="0" applyNumberFormat="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7" fillId="0" borderId="13" applyNumberFormat="0" applyFill="0" applyAlignment="0" applyProtection="0">
      <alignment vertical="center"/>
    </xf>
    <xf numFmtId="0" fontId="48" fillId="0" borderId="14" applyNumberFormat="0" applyAlignment="0" applyProtection="0">
      <alignment horizontal="left" vertical="center"/>
    </xf>
    <xf numFmtId="0" fontId="48" fillId="0" borderId="15">
      <alignment horizontal="left" vertical="center"/>
    </xf>
    <xf numFmtId="0" fontId="49" fillId="0" borderId="0" applyProtection="0"/>
    <xf numFmtId="0" fontId="48" fillId="0" borderId="0" applyProtection="0"/>
    <xf numFmtId="0" fontId="8" fillId="4" borderId="0" applyNumberFormat="0" applyBorder="0" applyAlignment="0" applyProtection="0">
      <alignment vertical="center"/>
    </xf>
    <xf numFmtId="10" fontId="46" fillId="67" borderId="1" applyNumberFormat="0" applyBorder="0" applyAlignment="0" applyProtection="0"/>
    <xf numFmtId="0" fontId="9" fillId="6" borderId="0" applyNumberFormat="0" applyBorder="0" applyAlignment="0" applyProtection="0">
      <alignment vertical="center"/>
    </xf>
    <xf numFmtId="0" fontId="8" fillId="10" borderId="0" applyNumberFormat="0" applyBorder="0" applyAlignment="0" applyProtection="0">
      <alignment vertical="center"/>
    </xf>
    <xf numFmtId="37" fontId="50" fillId="0" borderId="0"/>
    <xf numFmtId="0" fontId="39" fillId="56" borderId="0" applyNumberFormat="0" applyBorder="0" applyAlignment="0" applyProtection="0"/>
    <xf numFmtId="0" fontId="6" fillId="0" borderId="0"/>
    <xf numFmtId="0" fontId="6" fillId="0" borderId="0"/>
    <xf numFmtId="37" fontId="50" fillId="0" borderId="0"/>
    <xf numFmtId="0" fontId="9" fillId="6" borderId="0" applyNumberFormat="0" applyBorder="0" applyAlignment="0" applyProtection="0">
      <alignment vertical="center"/>
    </xf>
    <xf numFmtId="0" fontId="8" fillId="10" borderId="0" applyNumberFormat="0" applyBorder="0" applyAlignment="0" applyProtection="0">
      <alignment vertical="center"/>
    </xf>
    <xf numFmtId="0" fontId="51" fillId="0" borderId="0"/>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52" fillId="0" borderId="0"/>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53" fillId="0" borderId="0"/>
    <xf numFmtId="10" fontId="28" fillId="0" borderId="0" applyFont="0" applyFill="0" applyBorder="0" applyAlignment="0" applyProtection="0"/>
    <xf numFmtId="0" fontId="13" fillId="0" borderId="0" applyNumberFormat="0" applyFill="0" applyBorder="0" applyAlignment="0" applyProtection="0"/>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39" fillId="63" borderId="0" applyNumberFormat="0" applyBorder="0" applyAlignment="0" applyProtection="0"/>
    <xf numFmtId="0" fontId="9" fillId="6" borderId="0" applyNumberFormat="0" applyBorder="0" applyAlignment="0" applyProtection="0">
      <alignment vertical="center"/>
    </xf>
    <xf numFmtId="0" fontId="13" fillId="0" borderId="0"/>
    <xf numFmtId="0" fontId="42" fillId="0" borderId="12" applyProtection="0"/>
    <xf numFmtId="0" fontId="3" fillId="0" borderId="1">
      <alignment horizontal="distributed" vertical="center" wrapText="1"/>
    </xf>
    <xf numFmtId="9" fontId="13" fillId="0" borderId="0" applyFont="0" applyFill="0" applyBorder="0" applyAlignment="0" applyProtection="0"/>
    <xf numFmtId="0" fontId="9" fillId="6" borderId="0" applyNumberFormat="0" applyBorder="0" applyAlignment="0" applyProtection="0">
      <alignment vertical="center"/>
    </xf>
    <xf numFmtId="0" fontId="8" fillId="10" borderId="0" applyNumberFormat="0" applyBorder="0" applyAlignment="0" applyProtection="0">
      <alignment vertical="center"/>
    </xf>
    <xf numFmtId="9" fontId="13" fillId="0" borderId="0" applyFont="0" applyFill="0" applyBorder="0" applyAlignment="0" applyProtection="0"/>
    <xf numFmtId="0" fontId="8" fillId="10"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8" fillId="4" borderId="0" applyNumberFormat="0" applyBorder="0" applyAlignment="0" applyProtection="0">
      <alignment vertical="center"/>
    </xf>
    <xf numFmtId="0" fontId="54" fillId="0" borderId="16" applyNumberFormat="0" applyFill="0" applyAlignment="0" applyProtection="0">
      <alignment vertical="center"/>
    </xf>
    <xf numFmtId="0" fontId="9" fillId="6" borderId="0" applyNumberFormat="0" applyBorder="0" applyAlignment="0" applyProtection="0">
      <alignment vertical="center"/>
    </xf>
    <xf numFmtId="9" fontId="11" fillId="0" borderId="0" applyFont="0" applyFill="0" applyBorder="0" applyAlignment="0" applyProtection="0">
      <alignment vertical="center"/>
    </xf>
    <xf numFmtId="0" fontId="6" fillId="0" borderId="0"/>
    <xf numFmtId="0" fontId="6"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55" fillId="0" borderId="17" applyNumberFormat="0" applyFill="0" applyAlignment="0" applyProtection="0">
      <alignment vertical="center"/>
    </xf>
    <xf numFmtId="0" fontId="5" fillId="10" borderId="0" applyNumberFormat="0" applyBorder="0" applyAlignment="0" applyProtection="0">
      <alignment vertical="center"/>
    </xf>
    <xf numFmtId="43" fontId="13" fillId="0" borderId="0" applyFont="0" applyFill="0" applyBorder="0" applyAlignment="0" applyProtection="0"/>
    <xf numFmtId="0" fontId="55" fillId="0" borderId="0" applyNumberFormat="0" applyFill="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8" fillId="10" borderId="0" applyNumberFormat="0" applyBorder="0" applyAlignment="0" applyProtection="0">
      <alignment vertical="center"/>
    </xf>
    <xf numFmtId="0" fontId="56" fillId="6" borderId="0" applyNumberFormat="0" applyBorder="0" applyAlignment="0" applyProtection="0">
      <alignment vertical="center"/>
    </xf>
    <xf numFmtId="0" fontId="57" fillId="0" borderId="0" applyNumberFormat="0" applyFill="0" applyBorder="0" applyAlignment="0" applyProtection="0">
      <alignment vertical="center"/>
    </xf>
    <xf numFmtId="0" fontId="5"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3" fillId="0" borderId="1">
      <alignment horizontal="distributed" vertical="center" wrapText="1"/>
    </xf>
    <xf numFmtId="0" fontId="3" fillId="0" borderId="1">
      <alignment horizontal="distributed" vertical="center" wrapText="1"/>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5" fillId="10"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5" fillId="10" borderId="0" applyNumberFormat="0" applyBorder="0" applyAlignment="0" applyProtection="0">
      <alignment vertical="center"/>
    </xf>
    <xf numFmtId="0" fontId="9" fillId="6" borderId="0" applyNumberFormat="0" applyBorder="0" applyAlignment="0" applyProtection="0">
      <alignment vertical="center"/>
    </xf>
    <xf numFmtId="0" fontId="8" fillId="10" borderId="0" applyNumberFormat="0" applyBorder="0" applyAlignment="0" applyProtection="0">
      <alignment vertical="center"/>
    </xf>
    <xf numFmtId="0" fontId="33" fillId="10"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33" fillId="10"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6" fillId="0" borderId="0"/>
    <xf numFmtId="0" fontId="28"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9" fillId="6" borderId="0" applyNumberFormat="0" applyBorder="0" applyAlignment="0" applyProtection="0">
      <alignment vertical="center"/>
    </xf>
    <xf numFmtId="0" fontId="5" fillId="10" borderId="0" applyNumberFormat="0" applyBorder="0" applyAlignment="0" applyProtection="0">
      <alignment vertical="center"/>
    </xf>
    <xf numFmtId="0" fontId="8" fillId="4" borderId="0" applyNumberFormat="0" applyBorder="0" applyAlignment="0" applyProtection="0">
      <alignment vertical="center"/>
    </xf>
    <xf numFmtId="0" fontId="39" fillId="56" borderId="0" applyNumberFormat="0" applyBorder="0" applyAlignment="0" applyProtection="0"/>
    <xf numFmtId="0" fontId="9" fillId="6" borderId="0" applyNumberFormat="0" applyBorder="0" applyAlignment="0" applyProtection="0">
      <alignment vertical="center"/>
    </xf>
    <xf numFmtId="0" fontId="39" fillId="63" borderId="0" applyNumberFormat="0" applyBorder="0" applyAlignment="0" applyProtection="0"/>
    <xf numFmtId="0" fontId="5" fillId="4" borderId="0" applyNumberFormat="0" applyBorder="0" applyAlignment="0" applyProtection="0">
      <alignment vertical="center"/>
    </xf>
    <xf numFmtId="0" fontId="33" fillId="10" borderId="0" applyNumberFormat="0" applyBorder="0" applyAlignment="0" applyProtection="0">
      <alignment vertical="center"/>
    </xf>
    <xf numFmtId="0" fontId="8" fillId="10" borderId="0" applyNumberFormat="0" applyBorder="0" applyAlignment="0" applyProtection="0">
      <alignment vertical="center"/>
    </xf>
    <xf numFmtId="0" fontId="9" fillId="6" borderId="0" applyNumberFormat="0" applyBorder="0" applyAlignment="0" applyProtection="0">
      <alignment vertical="center"/>
    </xf>
    <xf numFmtId="0" fontId="39" fillId="63" borderId="0" applyNumberFormat="0" applyBorder="0" applyAlignment="0" applyProtection="0"/>
    <xf numFmtId="0" fontId="6" fillId="0" borderId="0"/>
    <xf numFmtId="0" fontId="6" fillId="0" borderId="0"/>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5" fillId="4"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5" fillId="10"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6" fillId="0" borderId="0"/>
    <xf numFmtId="0" fontId="6" fillId="0" borderId="0"/>
    <xf numFmtId="0" fontId="5"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9" fontId="58" fillId="0" borderId="0" applyFont="0" applyFill="0" applyBorder="0" applyAlignment="0" applyProtection="0"/>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38" fillId="4" borderId="0" applyNumberFormat="0" applyBorder="0" applyAlignment="0" applyProtection="0">
      <alignment vertical="center"/>
    </xf>
    <xf numFmtId="43" fontId="11" fillId="0" borderId="0" applyFont="0" applyFill="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5" fillId="4" borderId="0" applyNumberFormat="0" applyBorder="0" applyAlignment="0" applyProtection="0">
      <alignment vertical="center"/>
    </xf>
    <xf numFmtId="0" fontId="33"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41" fontId="13" fillId="0" borderId="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56"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3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13" fillId="0" borderId="0"/>
    <xf numFmtId="0" fontId="35" fillId="15"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35" fillId="15"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9" fillId="56" borderId="0" applyNumberFormat="0" applyBorder="0" applyAlignment="0" applyProtection="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9" fillId="6" borderId="0" applyNumberFormat="0" applyBorder="0" applyAlignment="0" applyProtection="0">
      <alignment vertical="center"/>
    </xf>
    <xf numFmtId="0" fontId="38" fillId="4" borderId="0" applyNumberFormat="0" applyBorder="0" applyAlignment="0" applyProtection="0">
      <alignment vertical="center"/>
    </xf>
    <xf numFmtId="0" fontId="8" fillId="10"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37" fillId="50"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35" fillId="15"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35" fillId="15" borderId="0" applyNumberFormat="0" applyBorder="0" applyAlignment="0" applyProtection="0">
      <alignment vertical="center"/>
    </xf>
    <xf numFmtId="0" fontId="8" fillId="4" borderId="0" applyNumberFormat="0" applyBorder="0" applyAlignment="0" applyProtection="0">
      <alignment vertical="center"/>
    </xf>
    <xf numFmtId="0" fontId="35" fillId="15"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37" fillId="68" borderId="0" applyNumberFormat="0" applyBorder="0" applyAlignment="0" applyProtection="0">
      <alignment vertical="center"/>
    </xf>
    <xf numFmtId="0" fontId="8" fillId="4" borderId="0" applyNumberFormat="0" applyBorder="0" applyAlignment="0" applyProtection="0">
      <alignment vertical="center"/>
    </xf>
    <xf numFmtId="0" fontId="5" fillId="10"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5" fillId="10" borderId="0" applyNumberFormat="0" applyBorder="0" applyAlignment="0" applyProtection="0">
      <alignment vertical="center"/>
    </xf>
    <xf numFmtId="0" fontId="9" fillId="6" borderId="0" applyNumberFormat="0" applyBorder="0" applyAlignment="0" applyProtection="0">
      <alignment vertical="center"/>
    </xf>
    <xf numFmtId="0" fontId="8" fillId="10" borderId="0" applyNumberFormat="0" applyBorder="0" applyAlignment="0" applyProtection="0">
      <alignment vertical="center"/>
    </xf>
    <xf numFmtId="0" fontId="28"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6" fillId="0" borderId="0"/>
    <xf numFmtId="0" fontId="6" fillId="0" borderId="0"/>
    <xf numFmtId="0" fontId="13" fillId="0" borderId="0"/>
    <xf numFmtId="0" fontId="9" fillId="6" borderId="0" applyNumberFormat="0" applyBorder="0" applyAlignment="0" applyProtection="0">
      <alignment vertical="center"/>
    </xf>
    <xf numFmtId="0" fontId="8" fillId="10" borderId="0" applyNumberFormat="0" applyBorder="0" applyAlignment="0" applyProtection="0">
      <alignment vertical="center"/>
    </xf>
    <xf numFmtId="0" fontId="13"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9" fillId="15"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39" fillId="56" borderId="0" applyNumberFormat="0" applyBorder="0" applyAlignment="0" applyProtection="0"/>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33" fillId="10" borderId="0" applyNumberFormat="0" applyBorder="0" applyAlignment="0" applyProtection="0">
      <alignment vertical="center"/>
    </xf>
    <xf numFmtId="0" fontId="5"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3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6" fillId="0" borderId="0"/>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6" fillId="0" borderId="0"/>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6" fillId="0" borderId="0"/>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36" fillId="0" borderId="0" applyFont="0" applyFill="0" applyBorder="0" applyAlignment="0" applyProtection="0"/>
    <xf numFmtId="0" fontId="39" fillId="56" borderId="0" applyNumberFormat="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35" fillId="69" borderId="0" applyNumberFormat="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5" fillId="4" borderId="0" applyNumberFormat="0" applyBorder="0" applyAlignment="0" applyProtection="0">
      <alignment vertical="center"/>
    </xf>
    <xf numFmtId="0" fontId="9" fillId="15" borderId="0" applyNumberFormat="0" applyBorder="0" applyAlignment="0" applyProtection="0">
      <alignment vertical="center"/>
    </xf>
    <xf numFmtId="0" fontId="6" fillId="0" borderId="0"/>
    <xf numFmtId="0" fontId="6" fillId="0" borderId="0"/>
    <xf numFmtId="0" fontId="5" fillId="4"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13" fillId="0" borderId="0"/>
    <xf numFmtId="0" fontId="6" fillId="0" borderId="0"/>
    <xf numFmtId="0" fontId="6" fillId="0" borderId="0"/>
    <xf numFmtId="0" fontId="5"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8" fillId="4" borderId="0" applyNumberFormat="0" applyBorder="0" applyAlignment="0" applyProtection="0">
      <alignment vertical="center"/>
    </xf>
    <xf numFmtId="0" fontId="5" fillId="4" borderId="0" applyNumberFormat="0" applyBorder="0" applyAlignment="0" applyProtection="0">
      <alignment vertical="center"/>
    </xf>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28" fillId="0" borderId="0"/>
    <xf numFmtId="0" fontId="6"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59" fillId="6"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39" fillId="56" borderId="0" applyNumberFormat="0" applyBorder="0" applyAlignment="0" applyProtection="0"/>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35" fillId="69" borderId="0" applyNumberFormat="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35" fillId="69" borderId="0" applyNumberFormat="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33" fillId="10" borderId="0" applyNumberFormat="0" applyBorder="0" applyAlignment="0" applyProtection="0">
      <alignment vertical="center"/>
    </xf>
    <xf numFmtId="0" fontId="8" fillId="10" borderId="0" applyNumberFormat="0" applyBorder="0" applyAlignment="0" applyProtection="0">
      <alignment vertical="center"/>
    </xf>
    <xf numFmtId="0" fontId="9" fillId="6" borderId="0" applyNumberFormat="0" applyBorder="0" applyAlignment="0" applyProtection="0">
      <alignment vertical="center"/>
    </xf>
    <xf numFmtId="0" fontId="38" fillId="4" borderId="0" applyNumberFormat="0" applyBorder="0" applyAlignment="0" applyProtection="0">
      <alignment vertical="center"/>
    </xf>
    <xf numFmtId="0" fontId="8" fillId="10" borderId="0" applyNumberFormat="0" applyBorder="0" applyAlignment="0" applyProtection="0">
      <alignment vertical="center"/>
    </xf>
    <xf numFmtId="0" fontId="13" fillId="0" borderId="0"/>
    <xf numFmtId="0" fontId="8" fillId="10" borderId="0" applyNumberFormat="0" applyBorder="0" applyAlignment="0" applyProtection="0">
      <alignment vertical="center"/>
    </xf>
    <xf numFmtId="0" fontId="9" fillId="6"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8" fillId="4" borderId="0" applyNumberFormat="0" applyBorder="0" applyAlignment="0" applyProtection="0">
      <alignment vertical="center"/>
    </xf>
    <xf numFmtId="0" fontId="33"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39" fillId="56" borderId="0" applyNumberFormat="0" applyBorder="0" applyAlignment="0" applyProtection="0"/>
    <xf numFmtId="0" fontId="56" fillId="6" borderId="0" applyNumberFormat="0" applyBorder="0" applyAlignment="0" applyProtection="0">
      <alignment vertical="center"/>
    </xf>
    <xf numFmtId="0" fontId="8" fillId="10" borderId="0" applyNumberFormat="0" applyBorder="0" applyAlignment="0" applyProtection="0">
      <alignment vertical="center"/>
    </xf>
    <xf numFmtId="0" fontId="9" fillId="6" borderId="0" applyNumberFormat="0" applyBorder="0" applyAlignment="0" applyProtection="0">
      <alignment vertical="center"/>
    </xf>
    <xf numFmtId="0" fontId="8" fillId="10"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39" fillId="56" borderId="0" applyNumberFormat="0" applyBorder="0" applyAlignment="0" applyProtection="0"/>
    <xf numFmtId="0" fontId="39" fillId="56" borderId="0" applyNumberFormat="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33" fillId="4" borderId="0" applyNumberFormat="0" applyBorder="0" applyAlignment="0" applyProtection="0">
      <alignment vertical="center"/>
    </xf>
    <xf numFmtId="0" fontId="5"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60" fillId="0" borderId="18" applyNumberFormat="0" applyFill="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3" fillId="0" borderId="0"/>
    <xf numFmtId="0" fontId="5" fillId="10"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13" fillId="0" borderId="0"/>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9" fillId="6"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6" fillId="0" borderId="0"/>
    <xf numFmtId="0" fontId="6" fillId="0" borderId="0"/>
    <xf numFmtId="0" fontId="8" fillId="4" borderId="0" applyNumberFormat="0" applyBorder="0" applyAlignment="0" applyProtection="0">
      <alignment vertical="center"/>
    </xf>
    <xf numFmtId="0" fontId="6" fillId="0" borderId="0"/>
    <xf numFmtId="0" fontId="6" fillId="0" borderId="0"/>
    <xf numFmtId="0" fontId="8" fillId="4" borderId="0" applyNumberFormat="0" applyBorder="0" applyAlignment="0" applyProtection="0">
      <alignment vertical="center"/>
    </xf>
    <xf numFmtId="0" fontId="13" fillId="0" borderId="0"/>
    <xf numFmtId="0" fontId="6" fillId="0" borderId="0"/>
    <xf numFmtId="0" fontId="6"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1"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6" fillId="0" borderId="0"/>
    <xf numFmtId="0" fontId="6" fillId="0" borderId="0"/>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39" fillId="56" borderId="0" applyNumberFormat="0" applyBorder="0" applyAlignment="0" applyProtection="0"/>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38" fillId="4" borderId="0" applyNumberFormat="0" applyBorder="0" applyAlignment="0" applyProtection="0">
      <alignment vertical="center"/>
    </xf>
    <xf numFmtId="0" fontId="33" fillId="10" borderId="0" applyNumberFormat="0" applyBorder="0" applyAlignment="0" applyProtection="0">
      <alignment vertical="center"/>
    </xf>
    <xf numFmtId="0" fontId="9" fillId="6"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37" fillId="51"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56" fillId="6"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39" fillId="56" borderId="0" applyNumberFormat="0" applyBorder="0" applyAlignment="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6" fillId="0" borderId="0"/>
    <xf numFmtId="0" fontId="6" fillId="0" borderId="0"/>
    <xf numFmtId="0" fontId="8" fillId="4" borderId="0" applyNumberFormat="0" applyBorder="0" applyAlignment="0" applyProtection="0">
      <alignment vertical="center"/>
    </xf>
    <xf numFmtId="41" fontId="13" fillId="0" borderId="0" applyFont="0" applyFill="0" applyBorder="0" applyAlignment="0" applyProtection="0"/>
    <xf numFmtId="0" fontId="6" fillId="0" borderId="0"/>
    <xf numFmtId="0" fontId="6" fillId="0" borderId="0"/>
    <xf numFmtId="0" fontId="8" fillId="4" borderId="0" applyNumberFormat="0" applyBorder="0" applyAlignment="0" applyProtection="0">
      <alignment vertical="center"/>
    </xf>
    <xf numFmtId="185" fontId="61" fillId="0" borderId="0" applyFont="0" applyFill="0" applyBorder="0" applyAlignment="0" applyProtection="0"/>
    <xf numFmtId="0" fontId="6" fillId="0" borderId="0"/>
    <xf numFmtId="0" fontId="6" fillId="0" borderId="0"/>
    <xf numFmtId="0" fontId="8" fillId="4" borderId="0" applyNumberFormat="0" applyBorder="0" applyAlignment="0" applyProtection="0">
      <alignment vertical="center"/>
    </xf>
    <xf numFmtId="41" fontId="13" fillId="0" borderId="0" applyFont="0" applyFill="0" applyBorder="0" applyAlignment="0" applyProtection="0"/>
    <xf numFmtId="0" fontId="8" fillId="4" borderId="0" applyNumberFormat="0" applyBorder="0" applyAlignment="0" applyProtection="0">
      <alignment vertical="center"/>
    </xf>
    <xf numFmtId="0" fontId="37" fillId="70"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179" fontId="61" fillId="0" borderId="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59" fillId="15"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9" fillId="6" borderId="0" applyNumberFormat="0" applyBorder="0" applyAlignment="0" applyProtection="0">
      <alignment vertical="center"/>
    </xf>
    <xf numFmtId="0" fontId="8" fillId="10"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8" fillId="10" borderId="0" applyNumberFormat="0" applyBorder="0" applyAlignment="0" applyProtection="0">
      <alignment vertical="center"/>
    </xf>
    <xf numFmtId="0" fontId="9" fillId="6" borderId="0" applyNumberFormat="0" applyBorder="0" applyAlignment="0" applyProtection="0">
      <alignment vertical="center"/>
    </xf>
    <xf numFmtId="0" fontId="8" fillId="10" borderId="0" applyNumberFormat="0" applyBorder="0" applyAlignment="0" applyProtection="0">
      <alignment vertical="center"/>
    </xf>
    <xf numFmtId="0" fontId="43" fillId="0" borderId="0" applyFont="0" applyFill="0" applyBorder="0" applyAlignment="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3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13"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62" fillId="6"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35" fillId="69" borderId="0" applyNumberFormat="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38" fillId="4" borderId="0" applyNumberFormat="0" applyBorder="0" applyAlignment="0" applyProtection="0">
      <alignment vertical="center"/>
    </xf>
    <xf numFmtId="0" fontId="3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13" fillId="0" borderId="0"/>
    <xf numFmtId="0" fontId="6" fillId="0" borderId="0"/>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6" fillId="0" borderId="0"/>
    <xf numFmtId="0" fontId="6"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6" fillId="0" borderId="0"/>
    <xf numFmtId="0" fontId="6"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41" fontId="13" fillId="0" borderId="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41" fontId="13" fillId="0" borderId="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6" fillId="0" borderId="0"/>
    <xf numFmtId="0" fontId="6" fillId="0" borderId="0"/>
    <xf numFmtId="0" fontId="8" fillId="4" borderId="0" applyNumberFormat="0" applyBorder="0" applyAlignment="0" applyProtection="0">
      <alignment vertical="center"/>
    </xf>
    <xf numFmtId="0" fontId="6" fillId="0" borderId="0"/>
    <xf numFmtId="0" fontId="6" fillId="0" borderId="0"/>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6" fillId="0" borderId="0"/>
    <xf numFmtId="0" fontId="6" fillId="0" borderId="0"/>
    <xf numFmtId="0" fontId="8" fillId="4"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177" fontId="13"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189" fontId="13" fillId="0" borderId="0">
      <alignment vertical="center"/>
    </xf>
    <xf numFmtId="0" fontId="13" fillId="0" borderId="0"/>
    <xf numFmtId="0" fontId="13" fillId="0" borderId="0"/>
    <xf numFmtId="0" fontId="8" fillId="4" borderId="0" applyNumberFormat="0" applyBorder="0" applyAlignment="0" applyProtection="0">
      <alignment vertical="center"/>
    </xf>
    <xf numFmtId="189" fontId="13" fillId="0" borderId="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58" fillId="0" borderId="0"/>
    <xf numFmtId="0" fontId="8" fillId="4" borderId="0" applyNumberFormat="0" applyBorder="0" applyAlignment="0" applyProtection="0">
      <alignment vertical="center"/>
    </xf>
    <xf numFmtId="0" fontId="13" fillId="0" borderId="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43" fontId="13" fillId="0" borderId="0" applyFont="0" applyFill="0" applyBorder="0" applyAlignment="0" applyProtection="0"/>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6" fillId="0" borderId="0"/>
    <xf numFmtId="0" fontId="6" fillId="0" borderId="0"/>
    <xf numFmtId="0" fontId="8" fillId="4" borderId="0" applyNumberFormat="0" applyBorder="0" applyAlignment="0" applyProtection="0">
      <alignment vertical="center"/>
    </xf>
    <xf numFmtId="0" fontId="6" fillId="0" borderId="0"/>
    <xf numFmtId="0" fontId="6" fillId="0" borderId="0"/>
    <xf numFmtId="0" fontId="8" fillId="4" borderId="0" applyNumberFormat="0" applyBorder="0" applyAlignment="0" applyProtection="0">
      <alignment vertical="center"/>
    </xf>
    <xf numFmtId="0" fontId="6" fillId="0" borderId="0"/>
    <xf numFmtId="0" fontId="6"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3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63" fillId="0" borderId="0" applyNumberFormat="0" applyFill="0" applyBorder="0" applyAlignment="0" applyProtection="0">
      <alignment vertical="top"/>
      <protection locked="0"/>
    </xf>
    <xf numFmtId="0" fontId="9" fillId="6" borderId="0" applyNumberFormat="0" applyBorder="0" applyAlignment="0" applyProtection="0">
      <alignment vertical="center"/>
    </xf>
    <xf numFmtId="0" fontId="6" fillId="0" borderId="0"/>
    <xf numFmtId="0" fontId="6"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64" fillId="0" borderId="0"/>
    <xf numFmtId="0" fontId="13" fillId="0" borderId="0">
      <alignment vertical="center"/>
    </xf>
    <xf numFmtId="0" fontId="8" fillId="4" borderId="0" applyNumberFormat="0" applyBorder="0" applyAlignment="0" applyProtection="0">
      <alignment vertical="center"/>
    </xf>
    <xf numFmtId="0" fontId="13" fillId="0" borderId="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65" fillId="0" borderId="0" applyNumberFormat="0" applyFill="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59" fillId="6"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6" fillId="0" borderId="0"/>
    <xf numFmtId="0" fontId="6"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8" fillId="4" borderId="0" applyNumberFormat="0" applyBorder="0" applyAlignment="0" applyProtection="0">
      <alignment vertical="center"/>
    </xf>
    <xf numFmtId="0" fontId="9" fillId="15"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13" fillId="0" borderId="0"/>
    <xf numFmtId="0" fontId="9" fillId="15"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66" fillId="4" borderId="0" applyNumberFormat="0" applyBorder="0" applyAlignment="0" applyProtection="0">
      <alignment vertical="center"/>
    </xf>
    <xf numFmtId="0" fontId="9" fillId="6" borderId="0" applyNumberFormat="0" applyBorder="0" applyAlignment="0" applyProtection="0">
      <alignment vertical="center"/>
    </xf>
    <xf numFmtId="0" fontId="66" fillId="4" borderId="0" applyNumberFormat="0" applyBorder="0" applyAlignment="0" applyProtection="0">
      <alignment vertical="center"/>
    </xf>
    <xf numFmtId="0" fontId="9" fillId="6" borderId="0" applyNumberFormat="0" applyBorder="0" applyAlignment="0" applyProtection="0">
      <alignment vertical="center"/>
    </xf>
    <xf numFmtId="0" fontId="66" fillId="4" borderId="0" applyNumberFormat="0" applyBorder="0" applyAlignment="0" applyProtection="0">
      <alignment vertical="center"/>
    </xf>
    <xf numFmtId="0" fontId="38" fillId="4" borderId="0" applyNumberFormat="0" applyBorder="0" applyAlignment="0" applyProtection="0">
      <alignment vertical="center"/>
    </xf>
    <xf numFmtId="0" fontId="38" fillId="4" borderId="0" applyNumberFormat="0" applyBorder="0" applyAlignment="0" applyProtection="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0" fillId="0" borderId="0">
      <alignment vertical="center"/>
    </xf>
    <xf numFmtId="0" fontId="8" fillId="4" borderId="0" applyNumberFormat="0" applyBorder="0" applyAlignment="0" applyProtection="0">
      <alignment vertical="center"/>
    </xf>
    <xf numFmtId="0" fontId="9" fillId="6" borderId="0" applyNumberFormat="0" applyBorder="0" applyAlignment="0" applyProtection="0">
      <alignment vertical="center"/>
    </xf>
    <xf numFmtId="0" fontId="13" fillId="0" borderId="0"/>
    <xf numFmtId="0" fontId="8" fillId="4" borderId="0" applyNumberFormat="0" applyBorder="0" applyAlignment="0" applyProtection="0">
      <alignment vertical="center"/>
    </xf>
    <xf numFmtId="0" fontId="40" fillId="0" borderId="0" applyNumberFormat="0" applyFill="0" applyBorder="0" applyAlignment="0" applyProtection="0">
      <alignment vertical="top"/>
      <protection locked="0"/>
    </xf>
    <xf numFmtId="0" fontId="8" fillId="4" borderId="0" applyNumberFormat="0" applyBorder="0" applyAlignment="0" applyProtection="0">
      <alignment vertical="center"/>
    </xf>
    <xf numFmtId="0" fontId="13" fillId="0" borderId="0"/>
    <xf numFmtId="0" fontId="13" fillId="0" borderId="0"/>
    <xf numFmtId="0" fontId="0" fillId="0" borderId="0">
      <alignment vertical="center"/>
    </xf>
    <xf numFmtId="0" fontId="9" fillId="6" borderId="0" applyNumberFormat="0" applyBorder="0" applyAlignment="0" applyProtection="0">
      <alignment vertical="center"/>
    </xf>
    <xf numFmtId="0" fontId="35" fillId="15"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9" fillId="6"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5" fillId="0" borderId="0"/>
    <xf numFmtId="0" fontId="9" fillId="6"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6" fillId="0" borderId="0"/>
    <xf numFmtId="0" fontId="13" fillId="0" borderId="0"/>
    <xf numFmtId="0" fontId="13" fillId="0" borderId="0"/>
    <xf numFmtId="0" fontId="6" fillId="0" borderId="0"/>
    <xf numFmtId="0" fontId="9" fillId="6" borderId="0" applyNumberFormat="0" applyBorder="0" applyAlignment="0" applyProtection="0">
      <alignment vertical="center"/>
    </xf>
    <xf numFmtId="0" fontId="0" fillId="0" borderId="0">
      <alignment vertical="center"/>
    </xf>
    <xf numFmtId="0" fontId="0" fillId="0" borderId="0">
      <alignment vertical="center"/>
    </xf>
    <xf numFmtId="0" fontId="6" fillId="0" borderId="0"/>
    <xf numFmtId="0" fontId="13" fillId="0" borderId="0"/>
    <xf numFmtId="0" fontId="13"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9" fillId="6"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6" fillId="0" borderId="0"/>
    <xf numFmtId="0" fontId="6" fillId="0" borderId="0"/>
    <xf numFmtId="0" fontId="13" fillId="0" borderId="0"/>
    <xf numFmtId="0" fontId="13" fillId="0" borderId="0"/>
    <xf numFmtId="0" fontId="13" fillId="0" borderId="0"/>
    <xf numFmtId="0" fontId="13" fillId="0" borderId="0"/>
    <xf numFmtId="0" fontId="13" fillId="0" borderId="0"/>
    <xf numFmtId="0" fontId="9" fillId="6"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9" fillId="6" borderId="0" applyNumberFormat="0" applyBorder="0" applyAlignment="0" applyProtection="0">
      <alignment vertical="center"/>
    </xf>
    <xf numFmtId="0" fontId="6" fillId="0" borderId="0"/>
    <xf numFmtId="0" fontId="6" fillId="0" borderId="0"/>
    <xf numFmtId="0" fontId="13" fillId="0" borderId="0"/>
    <xf numFmtId="0" fontId="13" fillId="0" borderId="0"/>
    <xf numFmtId="0" fontId="9" fillId="6"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9" fillId="6"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3" fillId="0" borderId="0">
      <alignment vertical="center"/>
    </xf>
    <xf numFmtId="0" fontId="9" fillId="6" borderId="0" applyNumberFormat="0" applyBorder="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13" fillId="0" borderId="0"/>
    <xf numFmtId="0" fontId="67" fillId="71" borderId="19" applyNumberFormat="0" applyAlignment="0" applyProtection="0">
      <alignment vertical="center"/>
    </xf>
    <xf numFmtId="0" fontId="13" fillId="0" borderId="0"/>
    <xf numFmtId="0" fontId="13" fillId="0" borderId="0"/>
    <xf numFmtId="0" fontId="68" fillId="0" borderId="0">
      <alignment vertical="center"/>
    </xf>
    <xf numFmtId="0" fontId="6" fillId="0" borderId="0"/>
    <xf numFmtId="0" fontId="6" fillId="0" borderId="0"/>
    <xf numFmtId="0" fontId="6" fillId="0" borderId="0"/>
    <xf numFmtId="0" fontId="6" fillId="0" borderId="0"/>
    <xf numFmtId="0" fontId="13" fillId="0" borderId="0"/>
    <xf numFmtId="0" fontId="13"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13" fillId="0" borderId="0">
      <alignment vertical="center"/>
    </xf>
    <xf numFmtId="0" fontId="13" fillId="0" borderId="0"/>
    <xf numFmtId="189" fontId="13" fillId="0" borderId="0">
      <alignment vertical="center"/>
    </xf>
    <xf numFmtId="0" fontId="13" fillId="0" borderId="0"/>
    <xf numFmtId="0" fontId="9" fillId="6" borderId="0" applyNumberFormat="0" applyBorder="0" applyAlignment="0" applyProtection="0">
      <alignment vertical="center"/>
    </xf>
    <xf numFmtId="189" fontId="13" fillId="0" borderId="0">
      <alignment vertical="center"/>
    </xf>
    <xf numFmtId="0" fontId="13" fillId="0" borderId="0"/>
    <xf numFmtId="0" fontId="13" fillId="0" borderId="0"/>
    <xf numFmtId="0" fontId="9" fillId="6"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9" fillId="6"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44" fillId="0" borderId="0"/>
    <xf numFmtId="0" fontId="13" fillId="0" borderId="0">
      <alignment vertical="center"/>
    </xf>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15" borderId="0" applyNumberFormat="0" applyBorder="0" applyAlignment="0" applyProtection="0">
      <alignment vertical="center"/>
    </xf>
    <xf numFmtId="0" fontId="6" fillId="0" borderId="0"/>
    <xf numFmtId="0" fontId="6" fillId="0" borderId="0"/>
    <xf numFmtId="0" fontId="9" fillId="15" borderId="0" applyNumberFormat="0" applyBorder="0" applyAlignment="0" applyProtection="0">
      <alignment vertical="center"/>
    </xf>
    <xf numFmtId="0" fontId="13" fillId="0" borderId="0"/>
    <xf numFmtId="0" fontId="6" fillId="0" borderId="0"/>
    <xf numFmtId="0" fontId="6" fillId="0" borderId="0"/>
    <xf numFmtId="0" fontId="13" fillId="0" borderId="0"/>
    <xf numFmtId="0" fontId="13" fillId="0" borderId="0"/>
    <xf numFmtId="0" fontId="13" fillId="0" borderId="0"/>
    <xf numFmtId="0" fontId="6" fillId="0" borderId="0"/>
    <xf numFmtId="0" fontId="6"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6" fillId="0" borderId="0"/>
    <xf numFmtId="0" fontId="28" fillId="0" borderId="0"/>
    <xf numFmtId="0" fontId="13" fillId="0" borderId="0"/>
    <xf numFmtId="0" fontId="13" fillId="0" borderId="0"/>
    <xf numFmtId="0" fontId="13" fillId="0" borderId="0"/>
    <xf numFmtId="0" fontId="9" fillId="6" borderId="0" applyNumberFormat="0" applyBorder="0" applyAlignment="0" applyProtection="0">
      <alignment vertical="center"/>
    </xf>
    <xf numFmtId="0" fontId="13" fillId="0" borderId="0"/>
    <xf numFmtId="0" fontId="13" fillId="0" borderId="0">
      <alignment vertical="center"/>
    </xf>
    <xf numFmtId="0" fontId="13" fillId="0" borderId="0"/>
    <xf numFmtId="0" fontId="13" fillId="0" borderId="0"/>
    <xf numFmtId="0" fontId="13" fillId="0" borderId="0"/>
    <xf numFmtId="0" fontId="13" fillId="0" borderId="0"/>
    <xf numFmtId="0" fontId="9" fillId="15" borderId="0" applyNumberFormat="0" applyBorder="0" applyAlignment="0" applyProtection="0">
      <alignment vertical="center"/>
    </xf>
    <xf numFmtId="0" fontId="13" fillId="0" borderId="0"/>
    <xf numFmtId="0" fontId="13" fillId="0" borderId="0"/>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13" fillId="0" borderId="0"/>
    <xf numFmtId="0" fontId="13" fillId="0" borderId="0"/>
    <xf numFmtId="0" fontId="9" fillId="6"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13" fillId="0" borderId="0"/>
    <xf numFmtId="0" fontId="13" fillId="0" borderId="0"/>
    <xf numFmtId="0" fontId="69" fillId="47" borderId="20" applyNumberFormat="0" applyAlignment="0" applyProtection="0">
      <alignment vertical="center"/>
    </xf>
    <xf numFmtId="0" fontId="13" fillId="0" borderId="0"/>
    <xf numFmtId="0" fontId="69" fillId="47" borderId="20" applyNumberFormat="0" applyAlignment="0" applyProtection="0">
      <alignment vertical="center"/>
    </xf>
    <xf numFmtId="0" fontId="13" fillId="0" borderId="0"/>
    <xf numFmtId="0" fontId="13" fillId="0" borderId="0"/>
    <xf numFmtId="0" fontId="13" fillId="0" borderId="0">
      <alignment vertical="center"/>
    </xf>
    <xf numFmtId="0" fontId="13" fillId="0" borderId="0"/>
    <xf numFmtId="0" fontId="13" fillId="0" borderId="0">
      <alignment vertical="center"/>
    </xf>
    <xf numFmtId="0" fontId="9" fillId="6" borderId="0" applyNumberFormat="0" applyBorder="0" applyAlignment="0" applyProtection="0">
      <alignment vertical="center"/>
    </xf>
    <xf numFmtId="0" fontId="64" fillId="0" borderId="0"/>
    <xf numFmtId="0" fontId="13" fillId="0" borderId="0"/>
    <xf numFmtId="0" fontId="9" fillId="6"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0" fillId="0" borderId="0">
      <alignment vertical="center"/>
    </xf>
    <xf numFmtId="0" fontId="28" fillId="0" borderId="0"/>
    <xf numFmtId="0" fontId="13" fillId="0" borderId="0"/>
    <xf numFmtId="0" fontId="56"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28" fillId="0" borderId="0"/>
    <xf numFmtId="0" fontId="9" fillId="6"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9" fillId="6"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3" fillId="0" borderId="0"/>
    <xf numFmtId="0" fontId="56" fillId="6"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13" fillId="0" borderId="0"/>
    <xf numFmtId="0" fontId="13" fillId="0" borderId="0"/>
    <xf numFmtId="0" fontId="13" fillId="0" borderId="0"/>
    <xf numFmtId="0" fontId="9" fillId="6"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70" fillId="0" borderId="0">
      <alignment vertical="center"/>
    </xf>
    <xf numFmtId="0" fontId="28" fillId="0" borderId="0"/>
    <xf numFmtId="0" fontId="6" fillId="0" borderId="0"/>
    <xf numFmtId="0" fontId="28" fillId="0" borderId="0"/>
    <xf numFmtId="0" fontId="6" fillId="0" borderId="0"/>
    <xf numFmtId="0" fontId="0" fillId="0" borderId="0">
      <alignment vertical="center"/>
    </xf>
    <xf numFmtId="0" fontId="35" fillId="6" borderId="0" applyNumberFormat="0" applyBorder="0" applyAlignment="0" applyProtection="0">
      <alignment vertical="center"/>
    </xf>
    <xf numFmtId="0" fontId="9" fillId="6" borderId="0" applyNumberFormat="0" applyBorder="0" applyAlignment="0" applyProtection="0">
      <alignment vertical="center"/>
    </xf>
    <xf numFmtId="0" fontId="13" fillId="0" borderId="0"/>
    <xf numFmtId="0" fontId="13" fillId="0" borderId="0"/>
    <xf numFmtId="0" fontId="9" fillId="6"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71" fillId="0" borderId="0">
      <alignment vertical="center"/>
    </xf>
    <xf numFmtId="0" fontId="13" fillId="0" borderId="0"/>
    <xf numFmtId="0" fontId="9" fillId="6"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6" borderId="0" applyNumberFormat="0" applyBorder="0" applyAlignment="0" applyProtection="0">
      <alignment vertical="center"/>
    </xf>
    <xf numFmtId="0" fontId="63" fillId="0" borderId="0" applyNumberFormat="0" applyFill="0" applyBorder="0" applyAlignment="0" applyProtection="0">
      <alignment vertical="top"/>
      <protection locked="0"/>
    </xf>
    <xf numFmtId="0" fontId="6" fillId="0" borderId="0"/>
    <xf numFmtId="0" fontId="6" fillId="0" borderId="0"/>
    <xf numFmtId="0" fontId="9" fillId="6" borderId="0" applyNumberFormat="0" applyBorder="0" applyAlignment="0" applyProtection="0">
      <alignment vertical="center"/>
    </xf>
    <xf numFmtId="0" fontId="6" fillId="0" borderId="0"/>
    <xf numFmtId="0" fontId="6" fillId="0" borderId="0"/>
    <xf numFmtId="0" fontId="6" fillId="0" borderId="0"/>
    <xf numFmtId="0" fontId="6" fillId="0" borderId="0"/>
    <xf numFmtId="0" fontId="13" fillId="0" borderId="0"/>
    <xf numFmtId="0" fontId="9" fillId="15" borderId="0" applyNumberFormat="0" applyBorder="0" applyAlignment="0" applyProtection="0">
      <alignment vertical="center"/>
    </xf>
    <xf numFmtId="0" fontId="13" fillId="0" borderId="0"/>
    <xf numFmtId="0" fontId="11" fillId="0" borderId="0">
      <alignment vertical="center"/>
    </xf>
    <xf numFmtId="0" fontId="9" fillId="15" borderId="0" applyNumberFormat="0" applyBorder="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0" fillId="0" borderId="0">
      <alignment vertical="center"/>
    </xf>
    <xf numFmtId="0" fontId="9" fillId="6" borderId="0" applyNumberFormat="0" applyBorder="0" applyAlignment="0" applyProtection="0">
      <alignment vertical="center"/>
    </xf>
    <xf numFmtId="0" fontId="13" fillId="0" borderId="0"/>
    <xf numFmtId="0" fontId="0" fillId="0" borderId="0">
      <alignment vertical="center"/>
    </xf>
    <xf numFmtId="0" fontId="13" fillId="0" borderId="0"/>
    <xf numFmtId="0" fontId="0" fillId="0" borderId="0">
      <alignment vertical="center"/>
    </xf>
    <xf numFmtId="0" fontId="13" fillId="0" borderId="0"/>
    <xf numFmtId="0" fontId="13" fillId="0" borderId="0"/>
    <xf numFmtId="0" fontId="13" fillId="0" borderId="0"/>
    <xf numFmtId="0" fontId="9" fillId="6"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13" fillId="0" borderId="0"/>
    <xf numFmtId="0" fontId="13" fillId="0" borderId="0"/>
    <xf numFmtId="0" fontId="9" fillId="6" borderId="0" applyNumberFormat="0" applyBorder="0" applyAlignment="0" applyProtection="0">
      <alignment vertical="center"/>
    </xf>
    <xf numFmtId="0" fontId="13" fillId="0" borderId="0"/>
    <xf numFmtId="0" fontId="13" fillId="0" borderId="0"/>
    <xf numFmtId="0" fontId="9" fillId="6"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13" fillId="0" borderId="0"/>
    <xf numFmtId="0" fontId="13" fillId="0" borderId="0"/>
    <xf numFmtId="0" fontId="9" fillId="6" borderId="0" applyNumberFormat="0" applyBorder="0" applyAlignment="0" applyProtection="0">
      <alignment vertical="center"/>
    </xf>
    <xf numFmtId="0" fontId="13" fillId="0" borderId="0"/>
    <xf numFmtId="0" fontId="13" fillId="0" borderId="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6"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4" fillId="0" borderId="0"/>
    <xf numFmtId="0" fontId="59" fillId="15" borderId="0" applyNumberFormat="0" applyBorder="0" applyAlignment="0" applyProtection="0">
      <alignment vertical="center"/>
    </xf>
    <xf numFmtId="0" fontId="9" fillId="6" borderId="0" applyNumberFormat="0" applyBorder="0" applyAlignment="0" applyProtection="0">
      <alignment vertical="center"/>
    </xf>
    <xf numFmtId="0" fontId="13" fillId="0" borderId="0"/>
    <xf numFmtId="0" fontId="13" fillId="0" borderId="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64" fillId="0" borderId="0"/>
    <xf numFmtId="0" fontId="35"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0" fillId="0" borderId="0">
      <alignment vertical="center"/>
    </xf>
    <xf numFmtId="0" fontId="0"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6"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13" fillId="0" borderId="0"/>
    <xf numFmtId="0" fontId="9" fillId="6" borderId="0" applyNumberFormat="0" applyBorder="0" applyAlignment="0" applyProtection="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6" borderId="0" applyNumberFormat="0" applyBorder="0" applyAlignment="0" applyProtection="0">
      <alignment vertical="center"/>
    </xf>
    <xf numFmtId="0" fontId="13"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0" fillId="0" borderId="0">
      <alignment vertical="center"/>
    </xf>
    <xf numFmtId="0" fontId="59" fillId="15" borderId="0" applyNumberFormat="0" applyBorder="0" applyAlignment="0" applyProtection="0">
      <alignment vertical="center"/>
    </xf>
    <xf numFmtId="0" fontId="13" fillId="0" borderId="0"/>
    <xf numFmtId="0" fontId="0" fillId="0" borderId="0">
      <alignment vertical="center"/>
    </xf>
    <xf numFmtId="0" fontId="13" fillId="0" borderId="0"/>
    <xf numFmtId="0" fontId="6" fillId="0" borderId="0"/>
    <xf numFmtId="0" fontId="40" fillId="0" borderId="0" applyNumberFormat="0" applyFill="0" applyBorder="0" applyAlignment="0" applyProtection="0">
      <alignment vertical="top"/>
      <protection locked="0"/>
    </xf>
    <xf numFmtId="0" fontId="13" fillId="0" borderId="0" applyNumberFormat="0" applyFill="0" applyBorder="0" applyAlignment="0" applyProtection="0"/>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69" borderId="0" applyNumberFormat="0" applyBorder="0" applyAlignment="0" applyProtection="0"/>
    <xf numFmtId="0" fontId="35" fillId="69" borderId="0" applyNumberFormat="0" applyBorder="0" applyAlignment="0" applyProtection="0"/>
    <xf numFmtId="0" fontId="35" fillId="15"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35" fillId="6"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69" borderId="0" applyNumberFormat="0" applyBorder="0" applyAlignment="0" applyProtection="0"/>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59" fillId="15" borderId="0" applyNumberFormat="0" applyBorder="0" applyAlignment="0" applyProtection="0">
      <alignment vertical="center"/>
    </xf>
    <xf numFmtId="0" fontId="9" fillId="15" borderId="0" applyNumberFormat="0" applyBorder="0" applyAlignment="0" applyProtection="0">
      <alignment vertical="center"/>
    </xf>
    <xf numFmtId="0" fontId="5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59"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63" fillId="0" borderId="0" applyNumberFormat="0" applyFill="0" applyBorder="0" applyAlignment="0" applyProtection="0">
      <alignment vertical="top"/>
      <protection locked="0"/>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176" fontId="43" fillId="0" borderId="0" applyFont="0" applyFill="0" applyBorder="0" applyAlignment="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35" fillId="69" borderId="0" applyNumberFormat="0" applyBorder="0" applyAlignment="0" applyProtection="0"/>
    <xf numFmtId="0" fontId="35" fillId="69" borderId="0" applyNumberFormat="0" applyBorder="0" applyAlignment="0" applyProtection="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9" fillId="6" borderId="0" applyNumberFormat="0" applyBorder="0" applyAlignment="0" applyProtection="0">
      <alignment vertical="center"/>
    </xf>
    <xf numFmtId="0" fontId="35" fillId="6" borderId="0" applyNumberFormat="0" applyBorder="0" applyAlignment="0" applyProtection="0">
      <alignment vertical="center"/>
    </xf>
    <xf numFmtId="0" fontId="9"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72" fillId="72"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35" fillId="69" borderId="0" applyNumberFormat="0" applyBorder="0" applyAlignment="0" applyProtection="0"/>
    <xf numFmtId="0" fontId="35" fillId="69" borderId="0" applyNumberFormat="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59"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9" fillId="6" borderId="0" applyNumberFormat="0" applyBorder="0" applyAlignment="0" applyProtection="0">
      <alignment vertical="center"/>
    </xf>
    <xf numFmtId="0" fontId="35"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56" fillId="6" borderId="0" applyNumberFormat="0" applyBorder="0" applyAlignment="0" applyProtection="0">
      <alignment vertical="center"/>
    </xf>
    <xf numFmtId="0" fontId="59" fillId="15" borderId="0" applyNumberFormat="0" applyBorder="0" applyAlignment="0" applyProtection="0">
      <alignment vertical="center"/>
    </xf>
    <xf numFmtId="0" fontId="56"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73" fillId="0" borderId="0"/>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43" fontId="11" fillId="0" borderId="0" applyFont="0" applyFill="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56"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35" fillId="69" borderId="0" applyNumberFormat="0" applyBorder="0" applyAlignment="0" applyProtection="0"/>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56" fillId="6"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63" fillId="0" borderId="0" applyNumberFormat="0" applyFill="0" applyBorder="0" applyAlignment="0" applyProtection="0">
      <alignment vertical="top"/>
      <protection locked="0"/>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56"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190" fontId="3" fillId="0" borderId="1">
      <alignment vertical="center"/>
      <protection locked="0"/>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13" fillId="73" borderId="21" applyNumberFormat="0" applyFont="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62" fillId="6" borderId="0" applyNumberFormat="0" applyBorder="0" applyAlignment="0" applyProtection="0">
      <alignment vertical="center"/>
    </xf>
    <xf numFmtId="0" fontId="62"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63"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0" fillId="0" borderId="18" applyNumberFormat="0" applyFill="0" applyAlignment="0" applyProtection="0">
      <alignment vertical="center"/>
    </xf>
    <xf numFmtId="0" fontId="74" fillId="66" borderId="20" applyNumberFormat="0" applyAlignment="0" applyProtection="0">
      <alignment vertical="center"/>
    </xf>
    <xf numFmtId="0" fontId="74" fillId="66" borderId="20" applyNumberFormat="0" applyAlignment="0" applyProtection="0">
      <alignment vertical="center"/>
    </xf>
    <xf numFmtId="0" fontId="75" fillId="0" borderId="0" applyNumberFormat="0" applyFill="0" applyBorder="0" applyAlignment="0" applyProtection="0">
      <alignment vertical="center"/>
    </xf>
    <xf numFmtId="0" fontId="76" fillId="0" borderId="22" applyNumberFormat="0" applyFill="0" applyAlignment="0" applyProtection="0">
      <alignment vertical="center"/>
    </xf>
    <xf numFmtId="191" fontId="43" fillId="0" borderId="0" applyFont="0" applyFill="0" applyBorder="0" applyAlignment="0" applyProtection="0"/>
    <xf numFmtId="192" fontId="43" fillId="0" borderId="0" applyFont="0" applyFill="0" applyBorder="0" applyAlignment="0" applyProtection="0"/>
    <xf numFmtId="41" fontId="45" fillId="0" borderId="0" applyFont="0" applyFill="0" applyBorder="0" applyAlignment="0" applyProtection="0"/>
    <xf numFmtId="43" fontId="45" fillId="0" borderId="0" applyFont="0" applyFill="0" applyBorder="0" applyAlignment="0" applyProtection="0"/>
    <xf numFmtId="0" fontId="4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alignment vertical="center"/>
    </xf>
    <xf numFmtId="186" fontId="28" fillId="0" borderId="0" applyFont="0" applyFill="0" applyBorder="0" applyAlignment="0" applyProtection="0">
      <alignment vertical="center"/>
    </xf>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194" fontId="61" fillId="0" borderId="0" applyFont="0" applyFill="0" applyBorder="0" applyAlignment="0" applyProtection="0"/>
    <xf numFmtId="41" fontId="13" fillId="0" borderId="0" applyFont="0" applyFill="0" applyBorder="0" applyAlignment="0" applyProtection="0"/>
    <xf numFmtId="186" fontId="28" fillId="0" borderId="0" applyFont="0" applyFill="0" applyBorder="0" applyAlignment="0" applyProtection="0">
      <alignment vertical="center"/>
    </xf>
    <xf numFmtId="186" fontId="28" fillId="0" borderId="0" applyFont="0" applyFill="0" applyBorder="0" applyAlignment="0" applyProtection="0">
      <alignment vertical="center"/>
    </xf>
    <xf numFmtId="186" fontId="28" fillId="0" borderId="0" applyFont="0" applyFill="0" applyBorder="0" applyAlignment="0" applyProtection="0">
      <alignment vertical="center"/>
    </xf>
    <xf numFmtId="43" fontId="13" fillId="0" borderId="0" applyFont="0" applyFill="0" applyBorder="0" applyAlignment="0" applyProtection="0"/>
    <xf numFmtId="0" fontId="41" fillId="74" borderId="0" applyNumberFormat="0" applyBorder="0" applyAlignment="0" applyProtection="0"/>
    <xf numFmtId="0" fontId="41" fillId="74" borderId="0" applyNumberFormat="0" applyBorder="0" applyAlignment="0" applyProtection="0"/>
    <xf numFmtId="0" fontId="41" fillId="74" borderId="0" applyNumberFormat="0" applyBorder="0" applyAlignment="0" applyProtection="0"/>
    <xf numFmtId="0" fontId="41" fillId="59" borderId="0" applyNumberFormat="0" applyBorder="0" applyAlignment="0" applyProtection="0"/>
    <xf numFmtId="0" fontId="41" fillId="75" borderId="0" applyNumberFormat="0" applyBorder="0" applyAlignment="0" applyProtection="0"/>
    <xf numFmtId="0" fontId="41" fillId="75" borderId="0" applyNumberFormat="0" applyBorder="0" applyAlignment="0" applyProtection="0"/>
    <xf numFmtId="0" fontId="41" fillId="75" borderId="0" applyNumberFormat="0" applyBorder="0" applyAlignment="0" applyProtection="0"/>
    <xf numFmtId="0" fontId="37" fillId="76" borderId="0" applyNumberFormat="0" applyBorder="0" applyAlignment="0" applyProtection="0">
      <alignment vertical="center"/>
    </xf>
    <xf numFmtId="0" fontId="37" fillId="77" borderId="0" applyNumberFormat="0" applyBorder="0" applyAlignment="0" applyProtection="0">
      <alignment vertical="center"/>
    </xf>
    <xf numFmtId="0" fontId="77" fillId="66" borderId="23" applyNumberFormat="0" applyAlignment="0" applyProtection="0">
      <alignment vertical="center"/>
    </xf>
    <xf numFmtId="0" fontId="77" fillId="66" borderId="23" applyNumberFormat="0" applyAlignment="0" applyProtection="0">
      <alignment vertical="center"/>
    </xf>
    <xf numFmtId="1" fontId="3" fillId="0" borderId="1">
      <alignment vertical="center"/>
      <protection locked="0"/>
    </xf>
    <xf numFmtId="1" fontId="3" fillId="0" borderId="1">
      <alignment vertical="center"/>
      <protection locked="0"/>
    </xf>
    <xf numFmtId="1" fontId="3" fillId="0" borderId="1">
      <alignment vertical="center"/>
      <protection locked="0"/>
    </xf>
    <xf numFmtId="0" fontId="78" fillId="0" borderId="0"/>
    <xf numFmtId="190" fontId="3" fillId="0" borderId="1">
      <alignment vertical="center"/>
      <protection locked="0"/>
    </xf>
    <xf numFmtId="190" fontId="3" fillId="0" borderId="1">
      <alignment vertical="center"/>
      <protection locked="0"/>
    </xf>
    <xf numFmtId="0" fontId="13" fillId="73" borderId="21" applyNumberFormat="0" applyFont="0" applyAlignment="0" applyProtection="0">
      <alignment vertical="center"/>
    </xf>
    <xf numFmtId="40" fontId="36" fillId="0" borderId="0" applyFont="0" applyFill="0" applyBorder="0" applyAlignment="0" applyProtection="0"/>
    <xf numFmtId="0" fontId="79" fillId="0" borderId="0"/>
  </cellStyleXfs>
  <cellXfs count="173">
    <xf numFmtId="0" fontId="0" fillId="0" borderId="0" xfId="0">
      <alignment vertical="center"/>
    </xf>
    <xf numFmtId="49" fontId="0" fillId="2" borderId="0" xfId="2134" applyNumberFormat="1" applyFill="1">
      <alignment vertical="center"/>
    </xf>
    <xf numFmtId="0" fontId="0" fillId="2" borderId="0" xfId="2134" applyFill="1">
      <alignment vertical="center"/>
    </xf>
    <xf numFmtId="0" fontId="0" fillId="0" borderId="0" xfId="2134" applyFont="1">
      <alignment vertical="center"/>
    </xf>
    <xf numFmtId="0" fontId="0" fillId="0" borderId="0" xfId="2134">
      <alignment vertical="center"/>
    </xf>
    <xf numFmtId="49" fontId="1" fillId="2" borderId="0" xfId="2134" applyNumberFormat="1" applyFont="1" applyFill="1" applyAlignment="1">
      <alignment horizontal="center" vertical="center" wrapText="1"/>
    </xf>
    <xf numFmtId="49" fontId="1" fillId="2" borderId="0" xfId="2134" applyNumberFormat="1" applyFont="1" applyFill="1" applyAlignment="1">
      <alignment horizontal="center" vertical="center"/>
    </xf>
    <xf numFmtId="49" fontId="1" fillId="0" borderId="0" xfId="2134" applyNumberFormat="1" applyFont="1" applyAlignment="1">
      <alignment horizontal="center" vertical="center"/>
    </xf>
    <xf numFmtId="49" fontId="0" fillId="0" borderId="0" xfId="2134" applyNumberFormat="1" applyFont="1" applyAlignment="1">
      <alignment horizontal="center" vertical="center"/>
    </xf>
    <xf numFmtId="49" fontId="2" fillId="0" borderId="0" xfId="2134" applyNumberFormat="1" applyFont="1" applyAlignment="1">
      <alignment horizontal="center" vertical="center"/>
    </xf>
    <xf numFmtId="49" fontId="0" fillId="2" borderId="1" xfId="2134" applyNumberFormat="1" applyFill="1" applyBorder="1" applyAlignment="1">
      <alignment horizontal="center" vertical="center" wrapText="1"/>
    </xf>
    <xf numFmtId="0" fontId="0" fillId="2" borderId="1" xfId="2134" applyFill="1" applyBorder="1" applyAlignment="1">
      <alignment horizontal="center" vertical="center" wrapText="1"/>
    </xf>
    <xf numFmtId="0" fontId="0" fillId="0" borderId="2" xfId="2134" applyBorder="1" applyAlignment="1">
      <alignment horizontal="center" vertical="center" wrapText="1"/>
    </xf>
    <xf numFmtId="0" fontId="0" fillId="0" borderId="2" xfId="2134" applyBorder="1" applyAlignment="1">
      <alignment horizontal="center" vertical="center"/>
    </xf>
    <xf numFmtId="49" fontId="0" fillId="2" borderId="1" xfId="2134" applyNumberFormat="1" applyFill="1" applyBorder="1">
      <alignment vertical="center"/>
    </xf>
    <xf numFmtId="0" fontId="0" fillId="2" borderId="1" xfId="2134" applyFill="1" applyBorder="1">
      <alignment vertical="center"/>
    </xf>
    <xf numFmtId="193" fontId="0" fillId="0" borderId="2" xfId="2134" applyNumberFormat="1" applyFont="1" applyBorder="1">
      <alignment vertical="center"/>
    </xf>
    <xf numFmtId="0" fontId="0" fillId="0" borderId="2" xfId="2134" applyBorder="1">
      <alignment vertical="center"/>
    </xf>
    <xf numFmtId="193" fontId="3" fillId="3" borderId="1" xfId="875" applyNumberFormat="1" applyFont="1" applyFill="1" applyBorder="1" applyAlignment="1" applyProtection="1">
      <alignment horizontal="right" vertical="center"/>
    </xf>
    <xf numFmtId="193" fontId="3" fillId="3" borderId="1" xfId="2079" applyNumberFormat="1" applyFont="1" applyFill="1" applyBorder="1" applyAlignment="1" applyProtection="1">
      <alignment horizontal="right" vertical="center"/>
    </xf>
    <xf numFmtId="193" fontId="3" fillId="3" borderId="1" xfId="4" applyNumberFormat="1" applyFont="1" applyFill="1" applyBorder="1" applyAlignment="1" applyProtection="1">
      <alignment horizontal="right" vertical="center"/>
    </xf>
    <xf numFmtId="193" fontId="3" fillId="3" borderId="1" xfId="2102" applyNumberFormat="1" applyFont="1" applyFill="1" applyBorder="1" applyAlignment="1" applyProtection="1">
      <alignment horizontal="right" vertical="center"/>
    </xf>
    <xf numFmtId="193" fontId="3" fillId="3" borderId="1" xfId="560" applyNumberFormat="1" applyFont="1" applyFill="1" applyBorder="1" applyAlignment="1" applyProtection="1">
      <alignment horizontal="right" vertical="center"/>
    </xf>
    <xf numFmtId="193" fontId="3" fillId="3" borderId="1" xfId="2104" applyNumberFormat="1" applyFont="1" applyFill="1" applyBorder="1" applyAlignment="1" applyProtection="1">
      <alignment horizontal="right" vertical="center"/>
    </xf>
    <xf numFmtId="193" fontId="3" fillId="3" borderId="1" xfId="2106" applyNumberFormat="1" applyFont="1" applyFill="1" applyBorder="1" applyAlignment="1" applyProtection="1">
      <alignment horizontal="right" vertical="center"/>
    </xf>
    <xf numFmtId="193" fontId="3" fillId="3" borderId="1" xfId="2108" applyNumberFormat="1" applyFont="1" applyFill="1" applyBorder="1" applyAlignment="1" applyProtection="1">
      <alignment horizontal="right" vertical="center"/>
    </xf>
    <xf numFmtId="193" fontId="3" fillId="3" borderId="1" xfId="2103" applyNumberFormat="1" applyFont="1" applyFill="1" applyBorder="1" applyAlignment="1" applyProtection="1">
      <alignment horizontal="right" vertical="center"/>
    </xf>
    <xf numFmtId="193" fontId="3" fillId="3" borderId="1" xfId="559" applyNumberFormat="1" applyFont="1" applyFill="1" applyBorder="1" applyAlignment="1" applyProtection="1">
      <alignment horizontal="right" vertical="center"/>
    </xf>
    <xf numFmtId="193" fontId="3" fillId="3" borderId="1" xfId="2105" applyNumberFormat="1" applyFont="1" applyFill="1" applyBorder="1" applyAlignment="1" applyProtection="1">
      <alignment horizontal="right" vertical="center"/>
    </xf>
    <xf numFmtId="193" fontId="3" fillId="3" borderId="1" xfId="2107" applyNumberFormat="1" applyFont="1" applyFill="1" applyBorder="1" applyAlignment="1" applyProtection="1">
      <alignment horizontal="right" vertical="center"/>
    </xf>
    <xf numFmtId="193" fontId="3" fillId="3" borderId="1" xfId="2109" applyNumberFormat="1" applyFont="1" applyFill="1" applyBorder="1" applyAlignment="1" applyProtection="1">
      <alignment horizontal="right" vertical="center"/>
    </xf>
    <xf numFmtId="193" fontId="3" fillId="3" borderId="1" xfId="1711" applyNumberFormat="1" applyFont="1" applyFill="1" applyBorder="1" applyAlignment="1" applyProtection="1">
      <alignment horizontal="right" vertical="center"/>
    </xf>
    <xf numFmtId="193" fontId="3" fillId="3" borderId="1" xfId="2110" applyNumberFormat="1" applyFont="1" applyFill="1" applyBorder="1" applyAlignment="1" applyProtection="1">
      <alignment horizontal="right" vertical="center"/>
    </xf>
    <xf numFmtId="193" fontId="3" fillId="3" borderId="1" xfId="2114" applyNumberFormat="1" applyFont="1" applyFill="1" applyBorder="1" applyAlignment="1" applyProtection="1">
      <alignment horizontal="right" vertical="center"/>
    </xf>
    <xf numFmtId="193" fontId="3" fillId="3" borderId="1" xfId="2117" applyNumberFormat="1" applyFont="1" applyFill="1" applyBorder="1" applyAlignment="1" applyProtection="1">
      <alignment horizontal="right" vertical="center"/>
    </xf>
    <xf numFmtId="193" fontId="3" fillId="3" borderId="1" xfId="2119" applyNumberFormat="1" applyFont="1" applyFill="1" applyBorder="1" applyAlignment="1" applyProtection="1">
      <alignment horizontal="right" vertical="center"/>
    </xf>
    <xf numFmtId="193" fontId="3" fillId="3" borderId="1" xfId="1710" applyNumberFormat="1" applyFont="1" applyFill="1" applyBorder="1" applyAlignment="1" applyProtection="1">
      <alignment horizontal="right" vertical="center"/>
    </xf>
    <xf numFmtId="193" fontId="3" fillId="3" borderId="1" xfId="2111" applyNumberFormat="1" applyFont="1" applyFill="1" applyBorder="1" applyAlignment="1" applyProtection="1">
      <alignment horizontal="right" vertical="center"/>
    </xf>
    <xf numFmtId="193" fontId="3" fillId="3" borderId="1" xfId="2115" applyNumberFormat="1" applyFont="1" applyFill="1" applyBorder="1" applyAlignment="1" applyProtection="1">
      <alignment horizontal="right" vertical="center"/>
    </xf>
    <xf numFmtId="193" fontId="3" fillId="3" borderId="1" xfId="2118" applyNumberFormat="1" applyFont="1" applyFill="1" applyBorder="1" applyAlignment="1" applyProtection="1">
      <alignment horizontal="right" vertical="center"/>
    </xf>
    <xf numFmtId="193" fontId="3" fillId="3" borderId="1" xfId="2120" applyNumberFormat="1" applyFont="1" applyFill="1" applyBorder="1" applyAlignment="1" applyProtection="1">
      <alignment horizontal="right" vertical="center"/>
    </xf>
    <xf numFmtId="193" fontId="3" fillId="3" borderId="1" xfId="2126" applyNumberFormat="1" applyFont="1" applyFill="1" applyBorder="1" applyAlignment="1" applyProtection="1">
      <alignment horizontal="right" vertical="center"/>
    </xf>
    <xf numFmtId="193" fontId="3" fillId="3" borderId="1" xfId="2128" applyNumberFormat="1" applyFont="1" applyFill="1" applyBorder="1" applyAlignment="1" applyProtection="1">
      <alignment horizontal="right" vertical="center"/>
    </xf>
    <xf numFmtId="193" fontId="3" fillId="3" borderId="1" xfId="2130" applyNumberFormat="1" applyFont="1" applyFill="1" applyBorder="1" applyAlignment="1" applyProtection="1">
      <alignment horizontal="right" vertical="center"/>
    </xf>
    <xf numFmtId="193" fontId="3" fillId="3" borderId="1" xfId="1895" applyNumberFormat="1" applyFont="1" applyFill="1" applyBorder="1" applyAlignment="1" applyProtection="1">
      <alignment horizontal="right" vertical="center"/>
    </xf>
    <xf numFmtId="0" fontId="0" fillId="2" borderId="1" xfId="2134" applyFont="1" applyFill="1" applyBorder="1">
      <alignment vertical="center"/>
    </xf>
    <xf numFmtId="193" fontId="3" fillId="3" borderId="1" xfId="2132" applyNumberFormat="1" applyFont="1" applyFill="1" applyBorder="1" applyAlignment="1" applyProtection="1">
      <alignment horizontal="right" vertical="center"/>
    </xf>
    <xf numFmtId="193" fontId="3" fillId="3" borderId="1" xfId="2127" applyNumberFormat="1" applyFont="1" applyFill="1" applyBorder="1" applyAlignment="1" applyProtection="1">
      <alignment horizontal="right" vertical="center"/>
    </xf>
    <xf numFmtId="193" fontId="3" fillId="3" borderId="1" xfId="2129" applyNumberFormat="1" applyFont="1" applyFill="1" applyBorder="1" applyAlignment="1" applyProtection="1">
      <alignment horizontal="right" vertical="center"/>
    </xf>
    <xf numFmtId="193" fontId="3" fillId="3" borderId="1" xfId="2131" applyNumberFormat="1" applyFont="1" applyFill="1" applyBorder="1" applyAlignment="1" applyProtection="1">
      <alignment horizontal="right" vertical="center"/>
    </xf>
    <xf numFmtId="193" fontId="3" fillId="3" borderId="1" xfId="1894" applyNumberFormat="1" applyFont="1" applyFill="1" applyBorder="1" applyAlignment="1" applyProtection="1">
      <alignment horizontal="right" vertical="center"/>
    </xf>
    <xf numFmtId="193" fontId="3" fillId="3" borderId="1" xfId="2133" applyNumberFormat="1" applyFont="1" applyFill="1" applyBorder="1" applyAlignment="1" applyProtection="1">
      <alignment horizontal="right" vertical="center"/>
    </xf>
    <xf numFmtId="193" fontId="3" fillId="3" borderId="1" xfId="2192" applyNumberFormat="1" applyFont="1" applyFill="1" applyBorder="1" applyAlignment="1" applyProtection="1">
      <alignment horizontal="right" vertical="center"/>
    </xf>
    <xf numFmtId="193" fontId="3" fillId="3" borderId="1" xfId="613" applyNumberFormat="1" applyFont="1" applyFill="1" applyBorder="1" applyAlignment="1" applyProtection="1">
      <alignment horizontal="right" vertical="center"/>
    </xf>
    <xf numFmtId="193" fontId="3" fillId="3" borderId="1" xfId="2194" applyNumberFormat="1" applyFont="1" applyFill="1" applyBorder="1" applyAlignment="1" applyProtection="1">
      <alignment horizontal="right" vertical="center"/>
    </xf>
    <xf numFmtId="193" fontId="3" fillId="3" borderId="1" xfId="2196" applyNumberFormat="1" applyFont="1" applyFill="1" applyBorder="1" applyAlignment="1" applyProtection="1">
      <alignment horizontal="right" vertical="center"/>
    </xf>
    <xf numFmtId="193" fontId="3" fillId="3" borderId="1" xfId="2198" applyNumberFormat="1" applyFont="1" applyFill="1" applyBorder="1" applyAlignment="1" applyProtection="1">
      <alignment horizontal="right" vertical="center"/>
    </xf>
    <xf numFmtId="193" fontId="3" fillId="3" borderId="1" xfId="2193" applyNumberFormat="1" applyFont="1" applyFill="1" applyBorder="1" applyAlignment="1" applyProtection="1">
      <alignment horizontal="right" vertical="center"/>
    </xf>
    <xf numFmtId="193" fontId="3" fillId="3" borderId="1" xfId="612" applyNumberFormat="1" applyFont="1" applyFill="1" applyBorder="1" applyAlignment="1" applyProtection="1">
      <alignment horizontal="right" vertical="center"/>
    </xf>
    <xf numFmtId="0" fontId="4" fillId="2" borderId="1" xfId="2134" applyFont="1" applyFill="1" applyBorder="1">
      <alignment vertical="center"/>
    </xf>
    <xf numFmtId="193" fontId="3" fillId="3" borderId="1" xfId="2195" applyNumberFormat="1" applyFont="1" applyFill="1" applyBorder="1" applyAlignment="1" applyProtection="1">
      <alignment horizontal="right" vertical="center"/>
    </xf>
    <xf numFmtId="193" fontId="3" fillId="3" borderId="1" xfId="2197" applyNumberFormat="1" applyFont="1" applyFill="1" applyBorder="1" applyAlignment="1" applyProtection="1">
      <alignment horizontal="right" vertical="center"/>
    </xf>
    <xf numFmtId="193" fontId="3" fillId="3" borderId="1" xfId="2199" applyNumberFormat="1" applyFont="1" applyFill="1" applyBorder="1" applyAlignment="1" applyProtection="1">
      <alignment horizontal="right" vertical="center"/>
    </xf>
    <xf numFmtId="193" fontId="3" fillId="3" borderId="1" xfId="2240" applyNumberFormat="1" applyFont="1" applyFill="1" applyBorder="1" applyAlignment="1" applyProtection="1">
      <alignment horizontal="right" vertical="center"/>
    </xf>
    <xf numFmtId="193" fontId="3" fillId="3" borderId="1" xfId="2242" applyNumberFormat="1" applyFont="1" applyFill="1" applyBorder="1" applyAlignment="1" applyProtection="1">
      <alignment horizontal="right" vertical="center"/>
    </xf>
    <xf numFmtId="193" fontId="3" fillId="3" borderId="1" xfId="2244" applyNumberFormat="1" applyFont="1" applyFill="1" applyBorder="1" applyAlignment="1" applyProtection="1">
      <alignment horizontal="right" vertical="center"/>
    </xf>
    <xf numFmtId="193" fontId="3" fillId="3" borderId="1" xfId="2246" applyNumberFormat="1" applyFont="1" applyFill="1" applyBorder="1" applyAlignment="1" applyProtection="1">
      <alignment horizontal="right" vertical="center"/>
    </xf>
    <xf numFmtId="193" fontId="3" fillId="3" borderId="1" xfId="93" applyNumberFormat="1" applyFont="1" applyFill="1" applyBorder="1" applyAlignment="1" applyProtection="1">
      <alignment horizontal="right" vertical="center"/>
    </xf>
    <xf numFmtId="193" fontId="3" fillId="3" borderId="1" xfId="2241" applyNumberFormat="1" applyFont="1" applyFill="1" applyBorder="1" applyAlignment="1" applyProtection="1">
      <alignment horizontal="right" vertical="center"/>
    </xf>
    <xf numFmtId="193" fontId="3" fillId="3" borderId="1" xfId="2243" applyNumberFormat="1" applyFont="1" applyFill="1" applyBorder="1" applyAlignment="1" applyProtection="1">
      <alignment horizontal="right" vertical="center"/>
    </xf>
    <xf numFmtId="193" fontId="3" fillId="3" borderId="1" xfId="2245" applyNumberFormat="1" applyFont="1" applyFill="1" applyBorder="1" applyAlignment="1" applyProtection="1">
      <alignment horizontal="right" vertical="center"/>
    </xf>
    <xf numFmtId="193" fontId="3" fillId="3" borderId="1" xfId="2247" applyNumberFormat="1" applyFont="1" applyFill="1" applyBorder="1" applyAlignment="1" applyProtection="1">
      <alignment horizontal="right" vertical="center"/>
    </xf>
    <xf numFmtId="193" fontId="3" fillId="3" borderId="1" xfId="2253" applyNumberFormat="1" applyFont="1" applyFill="1" applyBorder="1" applyAlignment="1" applyProtection="1">
      <alignment horizontal="right" vertical="center"/>
    </xf>
    <xf numFmtId="193" fontId="3" fillId="3" borderId="1" xfId="511" applyNumberFormat="1" applyFont="1" applyFill="1" applyBorder="1" applyAlignment="1" applyProtection="1">
      <alignment horizontal="right" vertical="center"/>
    </xf>
    <xf numFmtId="193" fontId="3" fillId="3" borderId="1" xfId="791" applyNumberFormat="1" applyFont="1" applyFill="1" applyBorder="1" applyAlignment="1" applyProtection="1">
      <alignment horizontal="right" vertical="center"/>
    </xf>
    <xf numFmtId="193" fontId="3" fillId="3" borderId="1" xfId="794" applyNumberFormat="1" applyFont="1" applyFill="1" applyBorder="1" applyAlignment="1" applyProtection="1">
      <alignment horizontal="right" vertical="center"/>
    </xf>
    <xf numFmtId="193" fontId="3" fillId="3" borderId="1" xfId="797" applyNumberFormat="1" applyFont="1" applyFill="1" applyBorder="1" applyAlignment="1" applyProtection="1">
      <alignment horizontal="right" vertical="center"/>
    </xf>
    <xf numFmtId="193" fontId="3" fillId="3" borderId="1" xfId="1360" applyNumberFormat="1" applyFont="1" applyFill="1" applyBorder="1" applyAlignment="1" applyProtection="1">
      <alignment horizontal="right" vertical="center"/>
    </xf>
    <xf numFmtId="193" fontId="3" fillId="3" borderId="1" xfId="1869" applyNumberFormat="1" applyFont="1" applyFill="1" applyBorder="1" applyAlignment="1" applyProtection="1">
      <alignment horizontal="right" vertical="center"/>
    </xf>
    <xf numFmtId="193" fontId="0" fillId="2" borderId="2" xfId="2134" applyNumberFormat="1" applyFont="1" applyFill="1" applyBorder="1">
      <alignment vertical="center"/>
    </xf>
    <xf numFmtId="193" fontId="3" fillId="3" borderId="1" xfId="1872" applyNumberFormat="1" applyFont="1" applyFill="1" applyBorder="1" applyAlignment="1" applyProtection="1">
      <alignment horizontal="right" vertical="center"/>
    </xf>
    <xf numFmtId="193" fontId="3" fillId="3" borderId="1" xfId="1876" applyNumberFormat="1" applyFont="1" applyFill="1" applyBorder="1" applyAlignment="1" applyProtection="1">
      <alignment horizontal="right" vertical="center"/>
    </xf>
    <xf numFmtId="193" fontId="3" fillId="3" borderId="1" xfId="1879" applyNumberFormat="1" applyFont="1" applyFill="1" applyBorder="1" applyAlignment="1" applyProtection="1">
      <alignment horizontal="right" vertical="center"/>
    </xf>
    <xf numFmtId="193" fontId="3" fillId="3" borderId="1" xfId="315" applyNumberFormat="1" applyFont="1" applyFill="1" applyBorder="1" applyAlignment="1" applyProtection="1">
      <alignment horizontal="right" vertical="center"/>
    </xf>
    <xf numFmtId="193" fontId="3" fillId="3" borderId="1" xfId="1881" applyNumberFormat="1" applyFont="1" applyFill="1" applyBorder="1" applyAlignment="1" applyProtection="1">
      <alignment horizontal="right" vertical="center"/>
    </xf>
    <xf numFmtId="193" fontId="3" fillId="3" borderId="1" xfId="1884" applyNumberFormat="1" applyFont="1" applyFill="1" applyBorder="1" applyAlignment="1" applyProtection="1">
      <alignment horizontal="right" vertical="center"/>
    </xf>
    <xf numFmtId="193" fontId="3" fillId="3" borderId="1" xfId="1886" applyNumberFormat="1" applyFont="1" applyFill="1" applyBorder="1" applyAlignment="1" applyProtection="1">
      <alignment horizontal="right" vertical="center"/>
    </xf>
    <xf numFmtId="193" fontId="3" fillId="3" borderId="1" xfId="1009" applyNumberFormat="1" applyFont="1" applyFill="1" applyBorder="1" applyAlignment="1" applyProtection="1">
      <alignment horizontal="right" vertical="center"/>
    </xf>
    <xf numFmtId="193" fontId="3" fillId="3" borderId="1" xfId="314" applyNumberFormat="1" applyFont="1" applyFill="1" applyBorder="1" applyAlignment="1" applyProtection="1">
      <alignment horizontal="right" vertical="center"/>
    </xf>
    <xf numFmtId="193" fontId="3" fillId="3" borderId="1" xfId="1880" applyNumberFormat="1" applyFont="1" applyFill="1" applyBorder="1" applyAlignment="1" applyProtection="1">
      <alignment horizontal="right" vertical="center"/>
    </xf>
    <xf numFmtId="193" fontId="3" fillId="3" borderId="1" xfId="1883" applyNumberFormat="1" applyFont="1" applyFill="1" applyBorder="1" applyAlignment="1" applyProtection="1">
      <alignment horizontal="right" vertical="center"/>
    </xf>
    <xf numFmtId="193" fontId="3" fillId="3" borderId="1" xfId="1885" applyNumberFormat="1" applyFont="1" applyFill="1" applyBorder="1" applyAlignment="1" applyProtection="1">
      <alignment horizontal="right" vertical="center"/>
    </xf>
    <xf numFmtId="193" fontId="3" fillId="3" borderId="1" xfId="1008" applyNumberFormat="1" applyFont="1" applyFill="1" applyBorder="1" applyAlignment="1" applyProtection="1">
      <alignment horizontal="right" vertical="center"/>
    </xf>
    <xf numFmtId="193" fontId="3" fillId="3" borderId="1" xfId="1012" applyNumberFormat="1" applyFont="1" applyFill="1" applyBorder="1" applyAlignment="1" applyProtection="1">
      <alignment horizontal="right" vertical="center"/>
    </xf>
    <xf numFmtId="193" fontId="3" fillId="3" borderId="1" xfId="1016" applyNumberFormat="1" applyFont="1" applyFill="1" applyBorder="1" applyAlignment="1" applyProtection="1">
      <alignment horizontal="right" vertical="center"/>
    </xf>
    <xf numFmtId="193" fontId="3" fillId="3" borderId="1" xfId="1799" applyNumberFormat="1" applyFont="1" applyFill="1" applyBorder="1" applyAlignment="1" applyProtection="1">
      <alignment horizontal="right" vertical="center"/>
    </xf>
    <xf numFmtId="193" fontId="3" fillId="3" borderId="1" xfId="1914" applyNumberFormat="1" applyFont="1" applyFill="1" applyBorder="1" applyAlignment="1" applyProtection="1">
      <alignment horizontal="right" vertical="center"/>
    </xf>
    <xf numFmtId="193" fontId="3" fillId="3" borderId="1" xfId="475" applyNumberFormat="1" applyFont="1" applyFill="1" applyBorder="1" applyAlignment="1" applyProtection="1">
      <alignment horizontal="right" vertical="center"/>
    </xf>
    <xf numFmtId="193" fontId="3" fillId="3" borderId="1" xfId="1011" applyNumberFormat="1" applyFont="1" applyFill="1" applyBorder="1" applyAlignment="1" applyProtection="1">
      <alignment horizontal="right" vertical="center"/>
    </xf>
    <xf numFmtId="193" fontId="3" fillId="3" borderId="1" xfId="1015" applyNumberFormat="1" applyFont="1" applyFill="1" applyBorder="1" applyAlignment="1" applyProtection="1">
      <alignment horizontal="right" vertical="center"/>
    </xf>
    <xf numFmtId="193" fontId="3" fillId="3" borderId="1" xfId="1798" applyNumberFormat="1" applyFont="1" applyFill="1" applyBorder="1" applyAlignment="1" applyProtection="1">
      <alignment horizontal="right" vertical="center"/>
    </xf>
    <xf numFmtId="193" fontId="3" fillId="3" borderId="1" xfId="1913" applyNumberFormat="1" applyFont="1" applyFill="1" applyBorder="1" applyAlignment="1" applyProtection="1">
      <alignment horizontal="right" vertical="center"/>
    </xf>
    <xf numFmtId="193" fontId="3" fillId="3" borderId="1" xfId="474" applyNumberFormat="1" applyFont="1" applyFill="1" applyBorder="1" applyAlignment="1" applyProtection="1">
      <alignment horizontal="right" vertical="center"/>
    </xf>
    <xf numFmtId="193" fontId="3" fillId="3" borderId="1" xfId="1386" applyNumberFormat="1" applyFont="1" applyFill="1" applyBorder="1" applyAlignment="1" applyProtection="1">
      <alignment horizontal="right" vertical="center"/>
    </xf>
    <xf numFmtId="193" fontId="3" fillId="3" borderId="1" xfId="1932" applyNumberFormat="1" applyFont="1" applyFill="1" applyBorder="1" applyAlignment="1" applyProtection="1">
      <alignment horizontal="right" vertical="center"/>
    </xf>
    <xf numFmtId="193" fontId="3" fillId="3" borderId="1" xfId="1934" applyNumberFormat="1" applyFont="1" applyFill="1" applyBorder="1" applyAlignment="1" applyProtection="1">
      <alignment horizontal="right" vertical="center"/>
    </xf>
    <xf numFmtId="193" fontId="3" fillId="3" borderId="1" xfId="1936" applyNumberFormat="1" applyFont="1" applyFill="1" applyBorder="1" applyAlignment="1" applyProtection="1">
      <alignment horizontal="right" vertical="center"/>
    </xf>
    <xf numFmtId="193" fontId="3" fillId="3" borderId="1" xfId="1380" applyNumberFormat="1" applyFont="1" applyFill="1" applyBorder="1" applyAlignment="1" applyProtection="1">
      <alignment horizontal="right" vertical="center"/>
    </xf>
    <xf numFmtId="193" fontId="3" fillId="3" borderId="1" xfId="1385" applyNumberFormat="1" applyFont="1" applyFill="1" applyBorder="1" applyAlignment="1" applyProtection="1">
      <alignment horizontal="right" vertical="center"/>
    </xf>
    <xf numFmtId="193" fontId="3" fillId="3" borderId="1" xfId="1931" applyNumberFormat="1" applyFont="1" applyFill="1" applyBorder="1" applyAlignment="1" applyProtection="1">
      <alignment horizontal="right" vertical="center"/>
    </xf>
    <xf numFmtId="193" fontId="3" fillId="3" borderId="1" xfId="1933" applyNumberFormat="1" applyFont="1" applyFill="1" applyBorder="1" applyAlignment="1" applyProtection="1">
      <alignment horizontal="right" vertical="center"/>
    </xf>
    <xf numFmtId="193" fontId="3" fillId="3" borderId="1" xfId="1935" applyNumberFormat="1" applyFont="1" applyFill="1" applyBorder="1" applyAlignment="1" applyProtection="1">
      <alignment horizontal="right" vertical="center"/>
    </xf>
    <xf numFmtId="193" fontId="3" fillId="3" borderId="1" xfId="1944" applyNumberFormat="1" applyFont="1" applyFill="1" applyBorder="1" applyAlignment="1" applyProtection="1">
      <alignment horizontal="right" vertical="center"/>
    </xf>
    <xf numFmtId="193" fontId="3" fillId="3" borderId="1" xfId="1946" applyNumberFormat="1" applyFont="1" applyFill="1" applyBorder="1" applyAlignment="1" applyProtection="1">
      <alignment horizontal="right" vertical="center"/>
    </xf>
    <xf numFmtId="193" fontId="3" fillId="3" borderId="1" xfId="62" applyNumberFormat="1" applyFont="1" applyFill="1" applyBorder="1" applyAlignment="1" applyProtection="1">
      <alignment horizontal="right" vertical="center"/>
    </xf>
    <xf numFmtId="193" fontId="3" fillId="3" borderId="1" xfId="459" applyNumberFormat="1" applyFont="1" applyFill="1" applyBorder="1" applyAlignment="1" applyProtection="1">
      <alignment horizontal="right" vertical="center"/>
    </xf>
    <xf numFmtId="193" fontId="3" fillId="3" borderId="1" xfId="753" applyNumberFormat="1" applyFont="1" applyFill="1" applyBorder="1" applyAlignment="1" applyProtection="1">
      <alignment horizontal="right" vertical="center"/>
    </xf>
    <xf numFmtId="193" fontId="3" fillId="3" borderId="1" xfId="1945" applyNumberFormat="1" applyFont="1" applyFill="1" applyBorder="1" applyAlignment="1" applyProtection="1">
      <alignment horizontal="right" vertical="center"/>
    </xf>
    <xf numFmtId="193" fontId="3" fillId="3" borderId="1" xfId="61" applyNumberFormat="1" applyFont="1" applyFill="1" applyBorder="1" applyAlignment="1" applyProtection="1">
      <alignment horizontal="right" vertical="center"/>
    </xf>
    <xf numFmtId="193" fontId="3" fillId="3" borderId="1" xfId="458" applyNumberFormat="1" applyFont="1" applyFill="1" applyBorder="1" applyAlignment="1" applyProtection="1">
      <alignment horizontal="right" vertical="center"/>
    </xf>
    <xf numFmtId="193" fontId="3" fillId="3" borderId="1" xfId="754" applyNumberFormat="1" applyFont="1" applyFill="1" applyBorder="1" applyAlignment="1" applyProtection="1">
      <alignment horizontal="right" vertical="center"/>
    </xf>
    <xf numFmtId="193" fontId="3" fillId="3" borderId="1" xfId="1025" applyNumberFormat="1" applyFont="1" applyFill="1" applyBorder="1" applyAlignment="1" applyProtection="1">
      <alignment horizontal="right" vertical="center"/>
    </xf>
    <xf numFmtId="193" fontId="3" fillId="3" borderId="1" xfId="1950" applyNumberFormat="1" applyFont="1" applyFill="1" applyBorder="1" applyAlignment="1" applyProtection="1">
      <alignment horizontal="right" vertical="center"/>
    </xf>
    <xf numFmtId="193" fontId="3" fillId="3" borderId="1" xfId="1953" applyNumberFormat="1" applyFont="1" applyFill="1" applyBorder="1" applyAlignment="1" applyProtection="1">
      <alignment horizontal="right" vertical="center"/>
    </xf>
    <xf numFmtId="193" fontId="3" fillId="3" borderId="1" xfId="1955" applyNumberFormat="1" applyFont="1" applyFill="1" applyBorder="1" applyAlignment="1" applyProtection="1">
      <alignment horizontal="right" vertical="center"/>
    </xf>
    <xf numFmtId="193" fontId="0" fillId="0" borderId="1" xfId="2134" applyNumberFormat="1" applyFont="1" applyBorder="1">
      <alignment vertical="center"/>
    </xf>
    <xf numFmtId="193" fontId="3" fillId="3" borderId="1" xfId="1400" applyNumberFormat="1" applyFont="1" applyFill="1" applyBorder="1" applyAlignment="1" applyProtection="1">
      <alignment horizontal="right" vertical="center"/>
    </xf>
    <xf numFmtId="193" fontId="3" fillId="3" borderId="1" xfId="1026" applyNumberFormat="1" applyFont="1" applyFill="1" applyBorder="1" applyAlignment="1" applyProtection="1">
      <alignment horizontal="right" vertical="center"/>
    </xf>
    <xf numFmtId="193" fontId="3" fillId="3" borderId="1" xfId="1949" applyNumberFormat="1" applyFont="1" applyFill="1" applyBorder="1" applyAlignment="1" applyProtection="1">
      <alignment horizontal="right" vertical="center"/>
    </xf>
    <xf numFmtId="193" fontId="3" fillId="3" borderId="1" xfId="1952" applyNumberFormat="1" applyFont="1" applyFill="1" applyBorder="1" applyAlignment="1" applyProtection="1">
      <alignment horizontal="right" vertical="center"/>
    </xf>
    <xf numFmtId="193" fontId="3" fillId="3" borderId="1" xfId="1954" applyNumberFormat="1" applyFont="1" applyFill="1" applyBorder="1" applyAlignment="1" applyProtection="1">
      <alignment horizontal="right" vertical="center"/>
    </xf>
    <xf numFmtId="193" fontId="3" fillId="3" borderId="1" xfId="1399" applyNumberFormat="1" applyFont="1" applyFill="1" applyBorder="1" applyAlignment="1" applyProtection="1">
      <alignment horizontal="right" vertical="center"/>
    </xf>
    <xf numFmtId="193" fontId="3" fillId="3" borderId="1" xfId="1403" applyNumberFormat="1" applyFont="1" applyFill="1" applyBorder="1" applyAlignment="1" applyProtection="1">
      <alignment horizontal="right" vertical="center"/>
    </xf>
    <xf numFmtId="193" fontId="3" fillId="3" borderId="1" xfId="1407" applyNumberFormat="1" applyFont="1" applyFill="1" applyBorder="1" applyAlignment="1" applyProtection="1">
      <alignment horizontal="right" vertical="center"/>
    </xf>
    <xf numFmtId="193" fontId="3" fillId="3" borderId="1" xfId="1652" applyNumberFormat="1" applyFont="1" applyFill="1" applyBorder="1" applyAlignment="1" applyProtection="1">
      <alignment horizontal="right" vertical="center"/>
    </xf>
    <xf numFmtId="193" fontId="3" fillId="3" borderId="1" xfId="1655" applyNumberFormat="1" applyFont="1" applyFill="1" applyBorder="1" applyAlignment="1" applyProtection="1">
      <alignment horizontal="right" vertical="center"/>
    </xf>
    <xf numFmtId="193" fontId="3" fillId="3" borderId="1" xfId="1658" applyNumberFormat="1" applyFont="1" applyFill="1" applyBorder="1" applyAlignment="1" applyProtection="1">
      <alignment horizontal="right" vertical="center"/>
    </xf>
    <xf numFmtId="193" fontId="3" fillId="3" borderId="1" xfId="1402" applyNumberFormat="1" applyFont="1" applyFill="1" applyBorder="1" applyAlignment="1" applyProtection="1">
      <alignment horizontal="right" vertical="center"/>
    </xf>
    <xf numFmtId="193" fontId="3" fillId="3" borderId="1" xfId="1406" applyNumberFormat="1" applyFont="1" applyFill="1" applyBorder="1" applyAlignment="1" applyProtection="1">
      <alignment horizontal="right" vertical="center"/>
    </xf>
    <xf numFmtId="193" fontId="3" fillId="3" borderId="1" xfId="1651" applyNumberFormat="1" applyFont="1" applyFill="1" applyBorder="1" applyAlignment="1" applyProtection="1">
      <alignment horizontal="right" vertical="center"/>
    </xf>
    <xf numFmtId="193" fontId="3" fillId="3" borderId="1" xfId="1654" applyNumberFormat="1" applyFont="1" applyFill="1" applyBorder="1" applyAlignment="1" applyProtection="1">
      <alignment horizontal="right" vertical="center"/>
    </xf>
    <xf numFmtId="193" fontId="3" fillId="3" borderId="1" xfId="1657" applyNumberFormat="1" applyFont="1" applyFill="1" applyBorder="1" applyAlignment="1" applyProtection="1">
      <alignment horizontal="right" vertical="center"/>
    </xf>
    <xf numFmtId="193" fontId="3" fillId="3" borderId="1" xfId="133" applyNumberFormat="1" applyFont="1" applyFill="1" applyBorder="1" applyAlignment="1" applyProtection="1">
      <alignment horizontal="right" vertical="center"/>
    </xf>
    <xf numFmtId="193" fontId="3" fillId="3" borderId="1" xfId="138" applyNumberFormat="1" applyFont="1" applyFill="1" applyBorder="1" applyAlignment="1" applyProtection="1">
      <alignment horizontal="right" vertical="center"/>
    </xf>
    <xf numFmtId="193" fontId="3" fillId="3" borderId="1" xfId="1168" applyNumberFormat="1" applyFont="1" applyFill="1" applyBorder="1" applyAlignment="1" applyProtection="1">
      <alignment horizontal="right" vertical="center"/>
    </xf>
    <xf numFmtId="193" fontId="3" fillId="3" borderId="1" xfId="1172" applyNumberFormat="1" applyFont="1" applyFill="1" applyBorder="1" applyAlignment="1" applyProtection="1">
      <alignment horizontal="right" vertical="center"/>
    </xf>
    <xf numFmtId="193" fontId="3" fillId="3" borderId="1" xfId="132" applyNumberFormat="1" applyFont="1" applyFill="1" applyBorder="1" applyAlignment="1" applyProtection="1">
      <alignment horizontal="right" vertical="center"/>
    </xf>
    <xf numFmtId="193" fontId="3" fillId="3" borderId="1" xfId="137" applyNumberFormat="1" applyFont="1" applyFill="1" applyBorder="1" applyAlignment="1" applyProtection="1">
      <alignment horizontal="right" vertical="center"/>
    </xf>
    <xf numFmtId="193" fontId="3" fillId="3" borderId="1" xfId="1163" applyNumberFormat="1" applyFont="1" applyFill="1" applyBorder="1" applyAlignment="1" applyProtection="1">
      <alignment horizontal="right" vertical="center"/>
    </xf>
    <xf numFmtId="193" fontId="3" fillId="3" borderId="1" xfId="1167" applyNumberFormat="1" applyFont="1" applyFill="1" applyBorder="1" applyAlignment="1" applyProtection="1">
      <alignment horizontal="right" vertical="center"/>
    </xf>
    <xf numFmtId="193" fontId="3" fillId="3" borderId="1" xfId="1171" applyNumberFormat="1" applyFont="1" applyFill="1" applyBorder="1" applyAlignment="1" applyProtection="1">
      <alignment horizontal="right" vertical="center"/>
    </xf>
    <xf numFmtId="193" fontId="3" fillId="3" borderId="1" xfId="1979" applyNumberFormat="1" applyFont="1" applyFill="1" applyBorder="1" applyAlignment="1" applyProtection="1">
      <alignment horizontal="right" vertical="center"/>
    </xf>
    <xf numFmtId="193" fontId="3" fillId="3" borderId="1" xfId="1981" applyNumberFormat="1" applyFont="1" applyFill="1" applyBorder="1" applyAlignment="1" applyProtection="1">
      <alignment horizontal="right" vertical="center"/>
    </xf>
    <xf numFmtId="193" fontId="3" fillId="3" borderId="1" xfId="528" applyNumberFormat="1" applyFont="1" applyFill="1" applyBorder="1" applyAlignment="1" applyProtection="1">
      <alignment horizontal="right" vertical="center"/>
    </xf>
    <xf numFmtId="193" fontId="3" fillId="3" borderId="1" xfId="1983" applyNumberFormat="1" applyFont="1" applyFill="1" applyBorder="1" applyAlignment="1" applyProtection="1">
      <alignment horizontal="right" vertical="center"/>
    </xf>
    <xf numFmtId="193" fontId="3" fillId="3" borderId="1" xfId="1986" applyNumberFormat="1" applyFont="1" applyFill="1" applyBorder="1" applyAlignment="1" applyProtection="1">
      <alignment horizontal="right" vertical="center"/>
    </xf>
    <xf numFmtId="193" fontId="3" fillId="3" borderId="1" xfId="1978" applyNumberFormat="1" applyFont="1" applyFill="1" applyBorder="1" applyAlignment="1" applyProtection="1">
      <alignment horizontal="right" vertical="center"/>
    </xf>
    <xf numFmtId="193" fontId="3" fillId="3" borderId="1" xfId="1980" applyNumberFormat="1" applyFont="1" applyFill="1" applyBorder="1" applyAlignment="1" applyProtection="1">
      <alignment horizontal="right" vertical="center"/>
    </xf>
    <xf numFmtId="193" fontId="3" fillId="3" borderId="1" xfId="527" applyNumberFormat="1" applyFont="1" applyFill="1" applyBorder="1" applyAlignment="1" applyProtection="1">
      <alignment horizontal="right" vertical="center"/>
    </xf>
    <xf numFmtId="193" fontId="3" fillId="3" borderId="1" xfId="1982" applyNumberFormat="1" applyFont="1" applyFill="1" applyBorder="1" applyAlignment="1" applyProtection="1">
      <alignment horizontal="right" vertical="center"/>
    </xf>
    <xf numFmtId="193" fontId="3" fillId="3" borderId="1" xfId="1985" applyNumberFormat="1" applyFont="1" applyFill="1" applyBorder="1" applyAlignment="1" applyProtection="1">
      <alignment horizontal="right" vertical="center"/>
    </xf>
    <xf numFmtId="193" fontId="3" fillId="3" borderId="1" xfId="838" applyNumberFormat="1" applyFont="1" applyFill="1" applyBorder="1" applyAlignment="1" applyProtection="1">
      <alignment horizontal="right" vertical="center"/>
    </xf>
    <xf numFmtId="193" fontId="3" fillId="3" borderId="1" xfId="637" applyNumberFormat="1" applyFont="1" applyFill="1" applyBorder="1" applyAlignment="1" applyProtection="1">
      <alignment horizontal="right" vertical="center"/>
    </xf>
    <xf numFmtId="193" fontId="3" fillId="3" borderId="1" xfId="844" applyNumberFormat="1" applyFont="1" applyFill="1" applyBorder="1" applyAlignment="1" applyProtection="1">
      <alignment horizontal="right" vertical="center"/>
    </xf>
    <xf numFmtId="193" fontId="3" fillId="3" borderId="1" xfId="1990" applyNumberFormat="1" applyFont="1" applyFill="1" applyBorder="1" applyAlignment="1" applyProtection="1">
      <alignment horizontal="right" vertical="center"/>
    </xf>
    <xf numFmtId="193" fontId="3" fillId="3" borderId="1" xfId="1995" applyNumberFormat="1" applyFont="1" applyFill="1" applyBorder="1" applyAlignment="1" applyProtection="1">
      <alignment horizontal="right" vertical="center"/>
    </xf>
    <xf numFmtId="193" fontId="3" fillId="3" borderId="1" xfId="837" applyNumberFormat="1" applyFont="1" applyFill="1" applyBorder="1" applyAlignment="1" applyProtection="1">
      <alignment horizontal="right" vertical="center"/>
    </xf>
    <xf numFmtId="193" fontId="3" fillId="3" borderId="1" xfId="636" applyNumberFormat="1" applyFont="1" applyFill="1" applyBorder="1" applyAlignment="1" applyProtection="1">
      <alignment horizontal="right" vertical="center"/>
    </xf>
    <xf numFmtId="193" fontId="3" fillId="3" borderId="1" xfId="843" applyNumberFormat="1" applyFont="1" applyFill="1" applyBorder="1" applyAlignment="1" applyProtection="1">
      <alignment horizontal="right" vertical="center"/>
    </xf>
    <xf numFmtId="193" fontId="3" fillId="3" borderId="1" xfId="1989" applyNumberFormat="1" applyFont="1" applyFill="1" applyBorder="1" applyAlignment="1" applyProtection="1">
      <alignment horizontal="right" vertical="center"/>
    </xf>
    <xf numFmtId="193" fontId="3" fillId="3" borderId="1" xfId="1994" applyNumberFormat="1" applyFont="1" applyFill="1" applyBorder="1" applyAlignment="1" applyProtection="1">
      <alignment horizontal="right" vertical="center"/>
    </xf>
    <xf numFmtId="0" fontId="0" fillId="2" borderId="3" xfId="2134" applyFill="1" applyBorder="1" applyAlignment="1">
      <alignment horizontal="center" vertical="center"/>
    </xf>
    <xf numFmtId="0" fontId="0" fillId="2" borderId="2" xfId="2134" applyFill="1" applyBorder="1" applyAlignment="1">
      <alignment horizontal="center" vertical="center"/>
    </xf>
  </cellXfs>
  <cellStyles count="3059">
    <cellStyle name="常规" xfId="0" builtinId="0"/>
    <cellStyle name="差_gdp" xfId="1"/>
    <cellStyle name="货币[0]" xfId="2" builtinId="7"/>
    <cellStyle name="常规 39" xfId="3"/>
    <cellStyle name="常规 44" xfId="4"/>
    <cellStyle name="货币" xfId="5" builtinId="4"/>
    <cellStyle name="输入" xfId="6" builtinId="20"/>
    <cellStyle name="差_30云南_1" xfId="7"/>
    <cellStyle name="好_09黑龙江_财力性转移支付2010年预算参考数 2" xfId="8"/>
    <cellStyle name="20% - 强调文字颜色 3" xfId="9" builtinId="38"/>
    <cellStyle name="20% - 强调文字颜色 1 2" xfId="10"/>
    <cellStyle name="差_教育(按照总人口测算）—20080416_民生政策最低支出需求 3" xfId="11"/>
    <cellStyle name="差_30云南_1_财力性转移支付2010年预算参考数" xfId="12"/>
    <cellStyle name="Accent2 - 40%" xfId="13"/>
    <cellStyle name="常规 3 4 3" xfId="14"/>
    <cellStyle name="好_县市旗测算20080508_民生政策最低支出需求_财力性转移支付2010年预算参考数 4" xfId="15"/>
    <cellStyle name="千位分隔[0]" xfId="16" builtinId="6"/>
    <cellStyle name="差_11大理 2" xfId="17"/>
    <cellStyle name="差_县市旗测算20080508" xfId="18"/>
    <cellStyle name="差_12滨州 4" xfId="19"/>
    <cellStyle name="常规 26 2" xfId="20"/>
    <cellStyle name="40% - 强调文字颜色 3" xfId="21" builtinId="39"/>
    <cellStyle name="差" xfId="22" builtinId="27"/>
    <cellStyle name="千位分隔" xfId="23" builtinId="3"/>
    <cellStyle name="差_市辖区测算-新科目（20080626）" xfId="24"/>
    <cellStyle name="差_2006年水利统计指标统计表 2" xfId="25"/>
    <cellStyle name="常规 12 2 3" xfId="26"/>
    <cellStyle name="60% - 强调文字颜色 3" xfId="27" builtinId="40"/>
    <cellStyle name="好_2008年全省汇总收支计算表_财力性转移支付2010年预算参考数 2" xfId="28"/>
    <cellStyle name="Accent6 4" xfId="29"/>
    <cellStyle name="好_县市旗测算-新科目（20080626）_县市旗测算-新科目（含人口规模效应） 2" xfId="30"/>
    <cellStyle name="好_平邑_财力性转移支付2010年预算参考数" xfId="31"/>
    <cellStyle name="差_Book1_财力性转移支付2010年预算参考数 3" xfId="32"/>
    <cellStyle name="好_27重庆_财力性转移支付2010年预算参考数" xfId="33"/>
    <cellStyle name="差_平邑 3" xfId="34"/>
    <cellStyle name="差_2007年一般预算支出剔除_财力性转移支付2010年预算参考数 2" xfId="35"/>
    <cellStyle name="Accent2 - 60%" xfId="36"/>
    <cellStyle name="差_缺口县区测算(财政部标准)" xfId="37"/>
    <cellStyle name="超链接" xfId="38" builtinId="8"/>
    <cellStyle name="百分比" xfId="39" builtinId="5"/>
    <cellStyle name="差_县市旗测算-新科目（20080626）_财力性转移支付2010年预算参考数 3" xfId="40"/>
    <cellStyle name="已访问的超链接" xfId="41" builtinId="9"/>
    <cellStyle name="差_Book1 2" xfId="42"/>
    <cellStyle name="注释" xfId="43" builtinId="10"/>
    <cellStyle name="好_缺口县区测算 2" xfId="44"/>
    <cellStyle name="差_安徽 缺口县区测算(地方填报)1_财力性转移支付2010年预算参考数" xfId="45"/>
    <cellStyle name="常规 12 2 2" xfId="46"/>
    <cellStyle name="60% - 强调文字颜色 2" xfId="47" builtinId="36"/>
    <cellStyle name="好_县市旗测算-新科目（20080626）_财力性转移支付2010年预算参考数 4" xfId="48"/>
    <cellStyle name="Accent6 3" xfId="49"/>
    <cellStyle name="差_Book1_财力性转移支付2010年预算参考数 2" xfId="50"/>
    <cellStyle name="差_行政(燃修费) 4" xfId="51"/>
    <cellStyle name="好_市辖区测算-新科目（20080626） 2" xfId="52"/>
    <cellStyle name="标题 4" xfId="53" builtinId="19"/>
    <cellStyle name="差_gdp 3" xfId="54"/>
    <cellStyle name="警告文本" xfId="55" builtinId="11"/>
    <cellStyle name="常规 6 5" xfId="56"/>
    <cellStyle name="常规 4 4 3" xfId="57"/>
    <cellStyle name="常规 195" xfId="58"/>
    <cellStyle name="好_县市旗测算20080508_不含人员经费系数_财力性转移支付2010年预算参考数 2" xfId="59"/>
    <cellStyle name="常规 5 2" xfId="60"/>
    <cellStyle name="常规 142" xfId="61"/>
    <cellStyle name="常规 137" xfId="62"/>
    <cellStyle name="差_34青海_财力性转移支付2010年预算参考数 2" xfId="63"/>
    <cellStyle name="差_分析缺口率_财力性转移支付2010年预算参考数 4" xfId="64"/>
    <cellStyle name="差_1110洱源县 3" xfId="65"/>
    <cellStyle name="标题" xfId="66" builtinId="15"/>
    <cellStyle name="解释性文本" xfId="67" builtinId="53"/>
    <cellStyle name="好_人员工资和公用经费_财力性转移支付2010年预算参考数 4" xfId="68"/>
    <cellStyle name="常规 12 3 5" xfId="69"/>
    <cellStyle name="差_成本差异系数_财力性转移支付2010年预算参考数 3" xfId="70"/>
    <cellStyle name="差_2006年28四川" xfId="71"/>
    <cellStyle name="标题 1" xfId="72" builtinId="16"/>
    <cellStyle name="差_测算结果汇总_财力性转移支付2010年预算参考数" xfId="73"/>
    <cellStyle name="百分比 4" xfId="74"/>
    <cellStyle name="差_核定人数下发表" xfId="75"/>
    <cellStyle name="标题 2" xfId="76" builtinId="17"/>
    <cellStyle name="差_农林水和城市维护标准支出20080505－县区合计_财力性转移支付2010年预算参考数" xfId="77"/>
    <cellStyle name="60% - 强调文字颜色 1" xfId="78" builtinId="32"/>
    <cellStyle name="好_县市旗测算-新科目（20080626）_财力性转移支付2010年预算参考数 3" xfId="79"/>
    <cellStyle name="Accent6 2" xfId="80"/>
    <cellStyle name="标题 3" xfId="81" builtinId="18"/>
    <cellStyle name="差_gdp 2" xfId="82"/>
    <cellStyle name="常规 12 2 4" xfId="83"/>
    <cellStyle name="60% - 强调文字颜色 4" xfId="84" builtinId="44"/>
    <cellStyle name="好_2008年全省汇总收支计算表_财力性转移支付2010年预算参考数 3" xfId="85"/>
    <cellStyle name="好_县市旗测算-新科目（20080626）_县市旗测算-新科目（含人口规模效应） 3" xfId="86"/>
    <cellStyle name="好_2006年水利统计指标统计表_财力性转移支付2010年预算参考数 2" xfId="87"/>
    <cellStyle name="差_Book1_财力性转移支付2010年预算参考数 4" xfId="88"/>
    <cellStyle name="好_危改资金测算_财力性转移支付2010年预算参考数" xfId="89"/>
    <cellStyle name="差_平邑 4" xfId="90"/>
    <cellStyle name="差_2007年一般预算支出剔除_财力性转移支付2010年预算参考数 3" xfId="91"/>
    <cellStyle name="输出" xfId="92" builtinId="21"/>
    <cellStyle name="常规 90" xfId="93"/>
    <cellStyle name="常规 85" xfId="94"/>
    <cellStyle name="计算" xfId="95" builtinId="22"/>
    <cellStyle name="40% - 强调文字颜色 4 2" xfId="96"/>
    <cellStyle name="差_县市旗测算-新科目（20080627）_民生政策最低支出需求_财力性转移支付2010年预算参考数 3" xfId="97"/>
    <cellStyle name="检查单元格" xfId="98" builtinId="23"/>
    <cellStyle name="常规 13 5" xfId="99"/>
    <cellStyle name="好_其他部门(按照总人口测算）—20080416_县市旗测算-新科目（含人口规模效应）_财力性转移支付2010年预算参考数 2" xfId="100"/>
    <cellStyle name="差_2007一般预算支出口径剔除表" xfId="101"/>
    <cellStyle name="20% - 强调文字颜色 6" xfId="102" builtinId="50"/>
    <cellStyle name="强调文字颜色 2" xfId="103" builtinId="33"/>
    <cellStyle name="差_县区合并测算20080423(按照各省比重）_不含人员经费系数_财力性转移支付2010年预算参考数 3" xfId="104"/>
    <cellStyle name="Currency [0]" xfId="105"/>
    <cellStyle name="链接单元格" xfId="106" builtinId="24"/>
    <cellStyle name="汇总" xfId="107" builtinId="25"/>
    <cellStyle name="差_Book2" xfId="108"/>
    <cellStyle name="差_平邑_财力性转移支付2010年预算参考数" xfId="109"/>
    <cellStyle name="好" xfId="110" builtinId="26"/>
    <cellStyle name="好_县市旗测算20080508_民生政策最低支出需求 3" xfId="111"/>
    <cellStyle name="适中" xfId="112" builtinId="28"/>
    <cellStyle name="差_县市旗测算-新科目（20080626）_民生政策最低支出需求 2" xfId="113"/>
    <cellStyle name="差_行政公检法测算_民生政策最低支出需求 3" xfId="114"/>
    <cellStyle name="20% - 强调文字颜色 5" xfId="115" builtinId="46"/>
    <cellStyle name="好_09黑龙江_财力性转移支付2010年预算参考数 4" xfId="116"/>
    <cellStyle name="强调文字颜色 1" xfId="117" builtinId="29"/>
    <cellStyle name="差_县区合并测算20080423(按照各省比重）_不含人员经费系数_财力性转移支付2010年预算参考数 2" xfId="118"/>
    <cellStyle name="差_行政（人员）_县市旗测算-新科目（含人口规模效应）" xfId="119"/>
    <cellStyle name="20% - 强调文字颜色 1" xfId="120" builtinId="30"/>
    <cellStyle name="差_青海 缺口县区测算(地方填报) 4" xfId="121"/>
    <cellStyle name="40% - 强调文字颜色 1" xfId="122" builtinId="31"/>
    <cellStyle name="差_县市旗测算-新科目（20080626）_不含人员经费系数" xfId="123"/>
    <cellStyle name="差_12滨州 2" xfId="124"/>
    <cellStyle name="20% - 强调文字颜色 2" xfId="125" builtinId="34"/>
    <cellStyle name="40% - 强调文字颜色 2" xfId="126" builtinId="35"/>
    <cellStyle name="差_12滨州 3" xfId="127"/>
    <cellStyle name="差_对口支援新疆资金规模测算表20100106" xfId="128"/>
    <cellStyle name="差_县市旗测算20080508 2" xfId="129"/>
    <cellStyle name="强调文字颜色 3" xfId="130" builtinId="37"/>
    <cellStyle name="差_县区合并测算20080423(按照各省比重）_不含人员经费系数_财力性转移支付2010年预算参考数 4" xfId="131"/>
    <cellStyle name="常规 170" xfId="132"/>
    <cellStyle name="常规 165" xfId="133"/>
    <cellStyle name="千位分隔[0] 2" xfId="134"/>
    <cellStyle name="常规 3 4 3 2" xfId="135"/>
    <cellStyle name="Accent2 - 40% 2" xfId="136"/>
    <cellStyle name="常规 171" xfId="137"/>
    <cellStyle name="常规 166" xfId="138"/>
    <cellStyle name="千位分隔[0] 3" xfId="139"/>
    <cellStyle name="Accent2 - 40% 3" xfId="140"/>
    <cellStyle name="常规 3 8 2" xfId="141"/>
    <cellStyle name="差_县市旗测算20080508 3" xfId="142"/>
    <cellStyle name="强调文字颜色 4" xfId="143" builtinId="41"/>
    <cellStyle name="差_其他部门(按照总人口测算）—20080416_不含人员经费系数_财力性转移支付2010年预算参考数" xfId="144"/>
    <cellStyle name="差_2006年34青海_财力性转移支付2010年预算参考数" xfId="145"/>
    <cellStyle name="20% - 强调文字颜色 4" xfId="146" builtinId="42"/>
    <cellStyle name="好_09黑龙江_财力性转移支付2010年预算参考数 3" xfId="147"/>
    <cellStyle name="差_县市旗测算20080508_县市旗测算-新科目（含人口规模效应）_财力性转移支付2010年预算参考数 2" xfId="148"/>
    <cellStyle name="40% - 强调文字颜色 4" xfId="149" builtinId="43"/>
    <cellStyle name="差_对口支援新疆资金规模测算表20100113" xfId="150"/>
    <cellStyle name="差_县市旗测算20080508 4" xfId="151"/>
    <cellStyle name="强调文字颜色 5" xfId="152" builtinId="45"/>
    <cellStyle name="差_行政公检法测算_县市旗测算-新科目（含人口规模效应）" xfId="153"/>
    <cellStyle name="差_县市旗测算20080508_县市旗测算-新科目（含人口规模效应）_财力性转移支付2010年预算参考数 3" xfId="154"/>
    <cellStyle name="40% - 强调文字颜色 5" xfId="155" builtinId="47"/>
    <cellStyle name="差_行政(燃修费)_民生政策最低支出需求" xfId="156"/>
    <cellStyle name="常规 12 2 5" xfId="157"/>
    <cellStyle name="60% - 强调文字颜色 5" xfId="158" builtinId="48"/>
    <cellStyle name="好_2008年全省汇总收支计算表_财力性转移支付2010年预算参考数 4" xfId="159"/>
    <cellStyle name="差_2006年全省财力计算表（中央、决算）" xfId="160"/>
    <cellStyle name="差_分县成本差异系数_民生政策最低支出需求_财力性转移支付2010年预算参考数" xfId="161"/>
    <cellStyle name="差_市辖区测算20080510_民生政策最低支出需求_财力性转移支付2010年预算参考数" xfId="162"/>
    <cellStyle name="差_2007年一般预算支出剔除_财力性转移支付2010年预算参考数 4" xfId="163"/>
    <cellStyle name="强调文字颜色 6" xfId="164" builtinId="49"/>
    <cellStyle name="差_2_财力性转移支付2010年预算参考数" xfId="165"/>
    <cellStyle name="差_县市旗测算20080508_县市旗测算-新科目（含人口规模效应）_财力性转移支付2010年预算参考数 4" xfId="166"/>
    <cellStyle name="40% - 强调文字颜色 6" xfId="167" builtinId="51"/>
    <cellStyle name="60% - 强调文字颜色 6" xfId="168" builtinId="52"/>
    <cellStyle name="_ET_STYLE_NoName_00_" xfId="169"/>
    <cellStyle name="差_县市旗测算-新科目（20080626）_不含人员经费系数 2" xfId="170"/>
    <cellStyle name="40% - 强调文字颜色 1 2" xfId="171"/>
    <cellStyle name="40% - 强调文字颜色 2 2" xfId="172"/>
    <cellStyle name="差_行政(燃修费)_民生政策最低支出需求 2" xfId="173"/>
    <cellStyle name="40% - 强调文字颜色 5 2" xfId="174"/>
    <cellStyle name="差_行政公检法测算_不含人员经费系数" xfId="175"/>
    <cellStyle name="差_行政公检法测算 4" xfId="176"/>
    <cellStyle name="40% - 强调文字颜色 6 2" xfId="177"/>
    <cellStyle name="差_03昭通" xfId="178"/>
    <cellStyle name="差_行政公检法测算_不含人员经费系数_财力性转移支付2010年预算参考数" xfId="179"/>
    <cellStyle name="?鹎%U龡&amp;H齲_x0001_C铣_x0014__x0007__x0001__x0001_" xfId="180"/>
    <cellStyle name="差_农林水和城市维护标准支出20080505－县区合计_县市旗测算-新科目（含人口规模效应） 4" xfId="181"/>
    <cellStyle name="差_1 2" xfId="182"/>
    <cellStyle name="差_文体广播事业(按照总人口测算）—20080416_财力性转移支付2010年预算参考数 4" xfId="183"/>
    <cellStyle name="差_530629_2006年县级财政报表附表 3" xfId="184"/>
    <cellStyle name="_2006－2009年结余结转情况" xfId="185"/>
    <cellStyle name="差_30云南 4" xfId="186"/>
    <cellStyle name="差_文体广播事业(按照总人口测算）—20080416_民生政策最低支出需求 2" xfId="187"/>
    <cellStyle name="Accent1 - 20%" xfId="188"/>
    <cellStyle name="0,0_x000d_&#10;NA_x000d_&#10;" xfId="189"/>
    <cellStyle name="好_县市旗测算20080508_不含人员经费系数 2" xfId="190"/>
    <cellStyle name="差_2008年全省汇总收支计算表_财力性转移支付2010年预算参考数" xfId="191"/>
    <cellStyle name="差_34青海 2" xfId="192"/>
    <cellStyle name="20% - 强调文字颜色 2 2" xfId="193"/>
    <cellStyle name="常规 3 2 5" xfId="194"/>
    <cellStyle name="20% - 强调文字颜色 3 2" xfId="195"/>
    <cellStyle name="常规 3 3 5" xfId="196"/>
    <cellStyle name="20% - 强调文字颜色 4 2" xfId="197"/>
    <cellStyle name="差_30云南_1_财力性转移支付2010年预算参考数 3" xfId="198"/>
    <cellStyle name="常规 3 4 5" xfId="199"/>
    <cellStyle name="20% - 强调文字颜色 5 2" xfId="200"/>
    <cellStyle name="差_11大理 4" xfId="201"/>
    <cellStyle name="20% - 强调文字颜色 6 2" xfId="202"/>
    <cellStyle name="差_核定人数下发表_财力性转移支付2010年预算参考数 3" xfId="203"/>
    <cellStyle name="40% - 强调文字颜色 3 2" xfId="204"/>
    <cellStyle name="好_县市旗测算-新科目（20080627）_财力性转移支付2010年预算参考数" xfId="205"/>
    <cellStyle name="差_县市旗测算-新科目（20080626）_民生政策最低支出需求 3" xfId="206"/>
    <cellStyle name="差_行政公检法测算_民生政策最低支出需求 4" xfId="207"/>
    <cellStyle name="好_2008年预计支出与2007年对比" xfId="208"/>
    <cellStyle name="好_市辖区测算-新科目（20080626）_县市旗测算-新科目（含人口规模效应）_财力性转移支付2010年预算参考数" xfId="209"/>
    <cellStyle name="콤마 [0]_BOILER-CO1" xfId="210"/>
    <cellStyle name="60% - 强调文字颜色 1 2" xfId="211"/>
    <cellStyle name="好_县市旗测算20080508_不含人员经费系数_财力性转移支付2010年预算参考数" xfId="212"/>
    <cellStyle name="常规 5" xfId="213"/>
    <cellStyle name="差_自行调整差异系数顺序 3" xfId="214"/>
    <cellStyle name="差_34青海_财力性转移支付2010年预算参考数" xfId="215"/>
    <cellStyle name="常规 12 2 2 2" xfId="216"/>
    <cellStyle name="60% - 强调文字颜色 2 2" xfId="217"/>
    <cellStyle name="常规 12 2 3 2" xfId="218"/>
    <cellStyle name="60% - 强调文字颜色 3 2" xfId="219"/>
    <cellStyle name="常规 12 2 4 2" xfId="220"/>
    <cellStyle name="好_县市旗测算-新科目（20080626）_民生政策最低支出需求 3" xfId="221"/>
    <cellStyle name="60% - 强调文字颜色 4 2" xfId="222"/>
    <cellStyle name="差_2006年30云南 3" xfId="223"/>
    <cellStyle name="差_2006年全省财力计算表（中央、决算） 2" xfId="224"/>
    <cellStyle name="60% - 强调文字颜色 5 2" xfId="225"/>
    <cellStyle name="差_山东省民生支出标准_财力性转移支付2010年预算参考数 4" xfId="226"/>
    <cellStyle name="60% - 强调文字颜色 6 2" xfId="227"/>
    <cellStyle name="差_检验表 2" xfId="228"/>
    <cellStyle name="常规 10 6" xfId="229"/>
    <cellStyle name="Accent1" xfId="230"/>
    <cellStyle name="Accent1 - 20% 2" xfId="231"/>
    <cellStyle name="差_核定人数下发表_财力性转移支付2010年预算参考数" xfId="232"/>
    <cellStyle name="差_2008年全省汇总收支计算表_财力性转移支付2010年预算参考数 2" xfId="233"/>
    <cellStyle name="差_县市旗测算-新科目（20080627）_民生政策最低支出需求_财力性转移支付2010年预算参考数" xfId="234"/>
    <cellStyle name="差_2006年水利统计指标统计表_财力性转移支付2010年预算参考数 2" xfId="235"/>
    <cellStyle name="Accent1 - 20% 3" xfId="236"/>
    <cellStyle name="差_2008年全省汇总收支计算表_财力性转移支付2010年预算参考数 3" xfId="237"/>
    <cellStyle name="差_财政供养人员_财力性转移支付2010年预算参考数 3" xfId="238"/>
    <cellStyle name="Accent1 - 40%" xfId="239"/>
    <cellStyle name="好_教育(按照总人口测算）—20080416_财力性转移支付2010年预算参考数 4" xfId="240"/>
    <cellStyle name="Accent1 - 40% 2" xfId="241"/>
    <cellStyle name="Accent1 - 40% 3" xfId="242"/>
    <cellStyle name="Accent1 - 60%" xfId="243"/>
    <cellStyle name="好_农林水和城市维护标准支出20080505－县区合计_民生政策最低支出需求_财力性转移支付2010年预算参考数 4" xfId="244"/>
    <cellStyle name="Accent1 - 60% 2" xfId="245"/>
    <cellStyle name="Accent1 - 60% 3" xfId="246"/>
    <cellStyle name="差_2008计算资料（8月5）" xfId="247"/>
    <cellStyle name="常规 10 6 2" xfId="248"/>
    <cellStyle name="Accent1 2" xfId="249"/>
    <cellStyle name="Accent1 3" xfId="250"/>
    <cellStyle name="常规 12 3 3 2" xfId="251"/>
    <cellStyle name="超级链接" xfId="252"/>
    <cellStyle name="Accent1 4" xfId="253"/>
    <cellStyle name="Accent1_2006年33甘肃" xfId="254"/>
    <cellStyle name="好_平邑 3" xfId="255"/>
    <cellStyle name="差_民生政策最低支出需求 4" xfId="256"/>
    <cellStyle name="差_1110洱源县_财力性转移支付2010年预算参考数 3" xfId="257"/>
    <cellStyle name="常规 10 7" xfId="258"/>
    <cellStyle name="Accent2" xfId="259"/>
    <cellStyle name="常规 3 2 3" xfId="260"/>
    <cellStyle name="Accent2 - 20%" xfId="261"/>
    <cellStyle name="差_缺口县区测算(按核定人数) 3" xfId="262"/>
    <cellStyle name="常规 3 2 3 2" xfId="263"/>
    <cellStyle name="Accent2 - 20% 2" xfId="264"/>
    <cellStyle name="差_行政（人员）_财力性转移支付2010年预算参考数 3" xfId="265"/>
    <cellStyle name="差_2008年支出核定" xfId="266"/>
    <cellStyle name="差_缺口县区测算(按核定人数) 4" xfId="267"/>
    <cellStyle name="常规 2 12 2" xfId="268"/>
    <cellStyle name="差_县市旗测算-新科目（20080626）_民生政策最低支出需求_财力性转移支付2010年预算参考数 2" xfId="269"/>
    <cellStyle name="Accent2 - 20% 3" xfId="270"/>
    <cellStyle name="强调 2 3" xfId="271"/>
    <cellStyle name="差_2006年22湖南_财力性转移支付2010年预算参考数 4" xfId="272"/>
    <cellStyle name="Accent2 - 60% 2" xfId="273"/>
    <cellStyle name="差_5、2018年单位支出表、代编" xfId="274"/>
    <cellStyle name="差_河南 缺口县区测算(地方填报) 2" xfId="275"/>
    <cellStyle name="Accent2 - 60% 3" xfId="276"/>
    <cellStyle name="差_2008年全省汇总收支计算表" xfId="277"/>
    <cellStyle name="好_2008年支出调整 4" xfId="278"/>
    <cellStyle name="差_市辖区测算-新科目（20080626）_不含人员经费系数_财力性转移支付2010年预算参考数 4" xfId="279"/>
    <cellStyle name="差_分县成本差异系数_民生政策最低支出需求" xfId="280"/>
    <cellStyle name="差_市辖区测算-新科目（20080626）_民生政策最低支出需求 3" xfId="281"/>
    <cellStyle name="常规 10 7 2" xfId="282"/>
    <cellStyle name="差_市辖区测算20080510_民生政策最低支出需求" xfId="283"/>
    <cellStyle name="Accent2 2" xfId="284"/>
    <cellStyle name="差_1_财力性转移支付2010年预算参考数" xfId="285"/>
    <cellStyle name="Accent2 3" xfId="286"/>
    <cellStyle name="常规 12 3 4 2" xfId="287"/>
    <cellStyle name="Accent2 4" xfId="288"/>
    <cellStyle name="差_M01-2(州市补助收入)" xfId="289"/>
    <cellStyle name="差_14安徽_财力性转移支付2010年预算参考数 4" xfId="290"/>
    <cellStyle name="差_云南省2008年转移支付测算——州市本级考核部分及政策性测算_财力性转移支付2010年预算参考数 4" xfId="291"/>
    <cellStyle name="Accent2_2006年33甘肃" xfId="292"/>
    <cellStyle name="常规 10 8" xfId="293"/>
    <cellStyle name="Accent3" xfId="294"/>
    <cellStyle name="好_市辖区测算-新科目（20080626）_民生政策最低支出需求 3" xfId="295"/>
    <cellStyle name="差_县区合并测算20080423(按照各省比重）_县市旗测算-新科目（含人口规模效应）_财力性转移支付2010年预算参考数 2" xfId="296"/>
    <cellStyle name="差_河南 缺口县区测算(地方填报白)_财力性转移支付2010年预算参考数 3" xfId="297"/>
    <cellStyle name="差_河南 缺口县区测算(地方填报)_财力性转移支付2010年预算参考数 4" xfId="298"/>
    <cellStyle name="Accent5 2" xfId="299"/>
    <cellStyle name="Accent3 - 20%" xfId="300"/>
    <cellStyle name="差_行政(燃修费)_不含人员经费系数_财力性转移支付2010年预算参考数" xfId="301"/>
    <cellStyle name="Accent3 - 20% 2" xfId="302"/>
    <cellStyle name="差_测算结果汇总_财力性转移支付2010年预算参考数 3" xfId="303"/>
    <cellStyle name="好_县市旗测算-新科目（20080627）_县市旗测算-新科目（含人口规模效应）_财力性转移支付2010年预算参考数" xfId="304"/>
    <cellStyle name="好_文体广播事业(按照总人口测算）—20080416_财力性转移支付2010年预算参考数 4" xfId="305"/>
    <cellStyle name="百分比 4 3" xfId="306"/>
    <cellStyle name="好_分县成本差异系数_财力性转移支付2010年预算参考数" xfId="307"/>
    <cellStyle name="Accent3 - 20% 3" xfId="308"/>
    <cellStyle name="差_09黑龙江 4" xfId="309"/>
    <cellStyle name="差_县市旗测算-新科目（20080627）_不含人员经费系数 2" xfId="310"/>
    <cellStyle name="Accent3 - 40%" xfId="311"/>
    <cellStyle name="常规 10 4 4" xfId="312"/>
    <cellStyle name="Accent3 - 40% 2" xfId="313"/>
    <cellStyle name="常规 110" xfId="314"/>
    <cellStyle name="常规 105" xfId="315"/>
    <cellStyle name="好_行政(燃修费)" xfId="316"/>
    <cellStyle name="Accent4 - 60%" xfId="317"/>
    <cellStyle name="常规 10 4 5" xfId="318"/>
    <cellStyle name="Accent3 - 40% 3" xfId="319"/>
    <cellStyle name="差_安徽 缺口县区测算(地方填报)1" xfId="320"/>
    <cellStyle name="好_自行调整差异系数顺序" xfId="321"/>
    <cellStyle name="差_34青海_1_财力性转移支付2010年预算参考数 4" xfId="322"/>
    <cellStyle name="差_县市旗测算-新科目（20080627）" xfId="323"/>
    <cellStyle name="Accent3 - 60%" xfId="324"/>
    <cellStyle name="差_县市旗测算-新科目（20080627） 2" xfId="325"/>
    <cellStyle name="Accent3 - 60% 2" xfId="326"/>
    <cellStyle name="差_行政（人员）" xfId="327"/>
    <cellStyle name="常规 12 4 4" xfId="328"/>
    <cellStyle name="好_11大理 4" xfId="329"/>
    <cellStyle name="常规 12 4 5" xfId="330"/>
    <cellStyle name="差_县市旗测算-新科目（20080627） 3" xfId="331"/>
    <cellStyle name="Accent3 - 60% 3" xfId="332"/>
    <cellStyle name="差_2008计算资料（8月5） 2" xfId="333"/>
    <cellStyle name="常规 10 8 2" xfId="334"/>
    <cellStyle name="Accent3 2" xfId="335"/>
    <cellStyle name="好_农林水和城市维护标准支出20080505－县区合计_不含人员经费系数" xfId="336"/>
    <cellStyle name="好_22湖南 3" xfId="337"/>
    <cellStyle name="常规 8 8" xfId="338"/>
    <cellStyle name="差_人员工资和公用经费_财力性转移支付2010年预算参考数 4" xfId="339"/>
    <cellStyle name="Total" xfId="340"/>
    <cellStyle name="Accent3 3" xfId="341"/>
    <cellStyle name="差_2006年33甘肃 2" xfId="342"/>
    <cellStyle name="好_22湖南 4" xfId="343"/>
    <cellStyle name="常规 8 9" xfId="344"/>
    <cellStyle name="差_2006年28四川 2" xfId="345"/>
    <cellStyle name="Accent3 4" xfId="346"/>
    <cellStyle name="差_2006年33甘肃 3" xfId="347"/>
    <cellStyle name="差_行政（人员）_财力性转移支付2010年预算参考数 2" xfId="348"/>
    <cellStyle name="Accent3_2006年33甘肃" xfId="349"/>
    <cellStyle name="常规 10 9" xfId="350"/>
    <cellStyle name="Accent4" xfId="351"/>
    <cellStyle name="Accent4 - 20%" xfId="352"/>
    <cellStyle name="差_卫生部门_财力性转移支付2010年预算参考数 3" xfId="353"/>
    <cellStyle name="差_2006年22湖南_财力性转移支付2010年预算参考数" xfId="354"/>
    <cellStyle name="差_成本差异系数" xfId="355"/>
    <cellStyle name="Accent4 - 20% 2" xfId="356"/>
    <cellStyle name="差_2006年22湖南_财力性转移支付2010年预算参考数 2" xfId="357"/>
    <cellStyle name="Accent4 - 20% 3" xfId="358"/>
    <cellStyle name="强调 2 2" xfId="359"/>
    <cellStyle name="差_2006年22湖南_财力性转移支付2010年预算参考数 3" xfId="360"/>
    <cellStyle name="Accent4 - 40%" xfId="361"/>
    <cellStyle name="好_行政公检法测算_财力性转移支付2010年预算参考数 2" xfId="362"/>
    <cellStyle name="差_2006年27重庆_财力性转移支付2010年预算参考数 3" xfId="363"/>
    <cellStyle name="常规 10 2 5" xfId="364"/>
    <cellStyle name="差_00省级(打印) 3" xfId="365"/>
    <cellStyle name="差_30云南_1 4" xfId="366"/>
    <cellStyle name="Accent6 - 40%" xfId="367"/>
    <cellStyle name="Accent4 - 40% 2" xfId="368"/>
    <cellStyle name="差_07临沂" xfId="369"/>
    <cellStyle name="常规 3 4" xfId="370"/>
    <cellStyle name="Percent_laroux" xfId="371"/>
    <cellStyle name="Accent4 - 40% 3" xfId="372"/>
    <cellStyle name="好_行政(燃修费) 2" xfId="373"/>
    <cellStyle name="Accent4 - 60% 2" xfId="374"/>
    <cellStyle name="差_安徽 缺口县区测算(地方填报)1 2" xfId="375"/>
    <cellStyle name="差_2006年27重庆_财力性转移支付2010年预算参考数" xfId="376"/>
    <cellStyle name="好_行政(燃修费) 3" xfId="377"/>
    <cellStyle name="Accent4 - 60% 3" xfId="378"/>
    <cellStyle name="差_09黑龙江 2" xfId="379"/>
    <cellStyle name="差_安徽 缺口县区测算(地方填报)1 3" xfId="380"/>
    <cellStyle name="差_00省级(打印)" xfId="381"/>
    <cellStyle name="好_其他部门(按照总人口测算）—20080416_民生政策最低支出需求_财力性转移支付2010年预算参考数 3" xfId="382"/>
    <cellStyle name="Accent6" xfId="383"/>
    <cellStyle name="常规 10 9 2" xfId="384"/>
    <cellStyle name="Accent4 2" xfId="385"/>
    <cellStyle name="差_县市旗测算-新科目（20080627）_不含人员经费系数" xfId="386"/>
    <cellStyle name="Accent4 3" xfId="387"/>
    <cellStyle name="Accent4 4" xfId="388"/>
    <cellStyle name="好_文体广播事业(按照总人口测算）—20080416_县市旗测算-新科目（含人口规模效应）" xfId="389"/>
    <cellStyle name="差_Book2_财力性转移支付2010年预算参考数" xfId="390"/>
    <cellStyle name="差_县区合并测算20080423(按照各省比重）_县市旗测算-新科目（含人口规模效应）_财力性转移支付2010年预算参考数" xfId="391"/>
    <cellStyle name="好_其他部门(按照总人口测算）—20080416_民生政策最低支出需求_财力性转移支付2010年预算参考数 2" xfId="392"/>
    <cellStyle name="Accent5" xfId="393"/>
    <cellStyle name="Accent5 - 20%" xfId="394"/>
    <cellStyle name="差_2006年28四川_财力性转移支付2010年预算参考数 4" xfId="395"/>
    <cellStyle name="差_附表_财力性转移支付2010年预算参考数" xfId="396"/>
    <cellStyle name="Accent5 - 20% 2" xfId="397"/>
    <cellStyle name="好_文体广播事业(按照总人口测算）—20080416_县市旗测算-新科目（含人口规模效应） 3" xfId="398"/>
    <cellStyle name="好_11大理 2" xfId="399"/>
    <cellStyle name="常规 12 4 2" xfId="400"/>
    <cellStyle name="差_Book2_财力性转移支付2010年预算参考数 3" xfId="401"/>
    <cellStyle name="Accent5 - 20% 3" xfId="402"/>
    <cellStyle name="霓付 [0]_ +Foil &amp; -FOIL &amp; PAPER" xfId="403"/>
    <cellStyle name="好_文体广播事业(按照总人口测算）—20080416_县市旗测算-新科目（含人口规模效应） 4" xfId="404"/>
    <cellStyle name="好_11大理 3" xfId="405"/>
    <cellStyle name="常规 12 4 3" xfId="406"/>
    <cellStyle name="差_Book2_财力性转移支付2010年预算参考数 4" xfId="407"/>
    <cellStyle name="好_不含人员经费系数_财力性转移支付2010年预算参考数" xfId="408"/>
    <cellStyle name="Accent5 - 40%" xfId="409"/>
    <cellStyle name="好_不含人员经费系数_财力性转移支付2010年预算参考数 2" xfId="410"/>
    <cellStyle name="常规 8 2 5" xfId="411"/>
    <cellStyle name="Accent5 - 40% 2" xfId="412"/>
    <cellStyle name="好_不含人员经费系数_财力性转移支付2010年预算参考数 3" xfId="413"/>
    <cellStyle name="常规 8 2 6" xfId="414"/>
    <cellStyle name="Accent5 - 40% 3" xfId="415"/>
    <cellStyle name="常规 12" xfId="416"/>
    <cellStyle name="差_分县成本差异系数_不含人员经费系数_财力性转移支付2010年预算参考数 2" xfId="417"/>
    <cellStyle name="好_农林水和城市维护标准支出20080505－县区合计_县市旗测算-新科目（含人口规模效应）" xfId="418"/>
    <cellStyle name="好_2014年结算资金申请报告 4" xfId="419"/>
    <cellStyle name="差_市辖区测算20080510_不含人员经费系数_财力性转移支付2010年预算参考数 2" xfId="420"/>
    <cellStyle name="Accent5 - 60%" xfId="421"/>
    <cellStyle name="差_2006年28四川_财力性转移支付2010年预算参考数" xfId="422"/>
    <cellStyle name="好_2006年28四川 3" xfId="423"/>
    <cellStyle name="Accent5 - 60% 2" xfId="424"/>
    <cellStyle name="差_2006年28四川_财力性转移支付2010年预算参考数 2" xfId="425"/>
    <cellStyle name="常规 16 4 2" xfId="426"/>
    <cellStyle name="差_Book1_财力性转移支付2010年预算参考数" xfId="427"/>
    <cellStyle name="好_2006年28四川 4" xfId="428"/>
    <cellStyle name="Accent5 - 60% 3" xfId="429"/>
    <cellStyle name="差_2006年28四川_财力性转移支付2010年预算参考数 3" xfId="430"/>
    <cellStyle name="差_2007年收支情况及2008年收支预计表(汇总表)" xfId="431"/>
    <cellStyle name="好_市辖区测算-新科目（20080626）_民生政策最低支出需求 4" xfId="432"/>
    <cellStyle name="差_县区合并测算20080423(按照各省比重）_县市旗测算-新科目（含人口规模效应）_财力性转移支付2010年预算参考数 3" xfId="433"/>
    <cellStyle name="差_河南 缺口县区测算(地方填报白)_财力性转移支付2010年预算参考数 4" xfId="434"/>
    <cellStyle name="好_县市旗测算-新科目（20080626）_县市旗测算-新科目（含人口规模效应）_财力性转移支付2010年预算参考数" xfId="435"/>
    <cellStyle name="Accent5 3" xfId="436"/>
    <cellStyle name="差_行政公检法测算_财力性转移支付2010年预算参考数" xfId="437"/>
    <cellStyle name="差_县区合并测算20080423(按照各省比重）_县市旗测算-新科目（含人口规模效应）_财力性转移支付2010年预算参考数 4" xfId="438"/>
    <cellStyle name="Accent5 4" xfId="439"/>
    <cellStyle name="常规 10 2 3 2" xfId="440"/>
    <cellStyle name="差_行政(燃修费)_县市旗测算-新科目（含人口规模效应） 2" xfId="441"/>
    <cellStyle name="Accent6 - 20%" xfId="442"/>
    <cellStyle name="差_县市旗测算-新科目（20080627）_民生政策最低支出需求_财力性转移支付2010年预算参考数 4" xfId="443"/>
    <cellStyle name="常规 13 6" xfId="444"/>
    <cellStyle name="Accent6 - 20% 2" xfId="445"/>
    <cellStyle name="差_12滨州" xfId="446"/>
    <cellStyle name="好_文体广播事业(按照总人口测算）—20080416" xfId="447"/>
    <cellStyle name="常规 13 7" xfId="448"/>
    <cellStyle name="Accent6 - 20% 3" xfId="449"/>
    <cellStyle name="Accent6 - 40% 2" xfId="450"/>
    <cellStyle name="差_07临沂 2" xfId="451"/>
    <cellStyle name="Accent6 - 40% 3" xfId="452"/>
    <cellStyle name="好_河南 缺口县区测算(地方填报白)_财力性转移支付2010年预算参考数" xfId="453"/>
    <cellStyle name="差_07临沂 3" xfId="454"/>
    <cellStyle name="Accent6 - 60%" xfId="455"/>
    <cellStyle name="好_县市旗测算20080508_不含人员经费系数_财力性转移支付2010年预算参考数 3" xfId="456"/>
    <cellStyle name="常规 5 3" xfId="457"/>
    <cellStyle name="常规 143" xfId="458"/>
    <cellStyle name="常规 138" xfId="459"/>
    <cellStyle name="差_成本差异系数（含人口规模） 2" xfId="460"/>
    <cellStyle name="差_34青海_财力性转移支付2010年预算参考数 3" xfId="461"/>
    <cellStyle name="差_1110洱源县 4" xfId="462"/>
    <cellStyle name="好_30云南 3" xfId="463"/>
    <cellStyle name="Accent6 - 60% 2" xfId="464"/>
    <cellStyle name="Accent6 - 60% 3" xfId="465"/>
    <cellStyle name="好_2007年一般预算支出剔除_财力性转移支付2010年预算参考数 3" xfId="466"/>
    <cellStyle name="差_缺口县区测算（11.13） 2" xfId="467"/>
    <cellStyle name="差_27重庆 3" xfId="468"/>
    <cellStyle name="差_危改资金测算_财力性转移支付2010年预算参考数 2" xfId="469"/>
    <cellStyle name="Accent6_2006年33甘肃" xfId="470"/>
    <cellStyle name="差_山东省民生支出标准_财力性转移支付2010年预算参考数 2" xfId="471"/>
    <cellStyle name="差_2008年支出调整 4" xfId="472"/>
    <cellStyle name="好_文体广播事业(按照总人口测算）—20080416_民生政策最低支出需求 3" xfId="473"/>
    <cellStyle name="常规 124" xfId="474"/>
    <cellStyle name="常规 119" xfId="475"/>
    <cellStyle name="好_缺口县区测算(按2007支出增长25%测算)" xfId="476"/>
    <cellStyle name="差_总人口_财力性转移支付2010年预算参考数 2" xfId="477"/>
    <cellStyle name="差_农林水和城市维护标准支出20080505－县区合计_不含人员经费系数_财力性转移支付2010年预算参考数 2" xfId="478"/>
    <cellStyle name="Calc Currency (0)" xfId="479"/>
    <cellStyle name="常规 3 6" xfId="480"/>
    <cellStyle name="Comma [0]" xfId="481"/>
    <cellStyle name="통화_BOILER-CO1" xfId="482"/>
    <cellStyle name="差_分县成本差异系数_不含人员经费系数 4" xfId="483"/>
    <cellStyle name="comma zerodec" xfId="484"/>
    <cellStyle name="常规 2 2" xfId="485"/>
    <cellStyle name="Comma_1995" xfId="486"/>
    <cellStyle name="差_20河南 3" xfId="487"/>
    <cellStyle name="差_2007年一般预算支出剔除 4" xfId="488"/>
    <cellStyle name="好_其他部门(按照总人口测算）—20080416_财力性转移支付2010年预算参考数 2" xfId="489"/>
    <cellStyle name="差_市辖区测算-新科目（20080626）_民生政策最低支出需求_财力性转移支付2010年预算参考数 3" xfId="490"/>
    <cellStyle name="差_人员工资和公用经费 2" xfId="491"/>
    <cellStyle name="差_河南 缺口县区测算(地方填报白)" xfId="492"/>
    <cellStyle name="Currency_1995" xfId="493"/>
    <cellStyle name="差_一般预算支出口径剔除表_财力性转移支付2010年预算参考数" xfId="494"/>
    <cellStyle name="Currency1" xfId="495"/>
    <cellStyle name="差_行政公检法测算_不含人员经费系数_财力性转移支付2010年预算参考数 3" xfId="496"/>
    <cellStyle name="Date" xfId="497"/>
    <cellStyle name="差_03昭通 3" xfId="498"/>
    <cellStyle name="差_0502通海县 3" xfId="499"/>
    <cellStyle name="好_测算结果 2" xfId="500"/>
    <cellStyle name="差_民生政策最低支出需求_财力性转移支付2010年预算参考数 4" xfId="501"/>
    <cellStyle name="Dollar (zero dec)" xfId="502"/>
    <cellStyle name="常规 28 2" xfId="503"/>
    <cellStyle name="Fixed" xfId="504"/>
    <cellStyle name="常规 2 15" xfId="505"/>
    <cellStyle name="差_2006年22湖南 2" xfId="506"/>
    <cellStyle name="千位分隔 2 2" xfId="507"/>
    <cellStyle name="差_2006年22湖南 4" xfId="508"/>
    <cellStyle name="gcd" xfId="509"/>
    <cellStyle name="好_Book2_财力性转移支付2010年预算参考数 2" xfId="510"/>
    <cellStyle name="常规 96" xfId="511"/>
    <cellStyle name="Grey" xfId="512"/>
    <cellStyle name="差_行政公检法测算" xfId="513"/>
    <cellStyle name="差_核定人数下发表 2" xfId="514"/>
    <cellStyle name="差_农林水和城市维护标准支出20080505－县区合计_财力性转移支付2010年预算参考数 2" xfId="515"/>
    <cellStyle name="标题 2 2" xfId="516"/>
    <cellStyle name="Header1" xfId="517"/>
    <cellStyle name="Header2" xfId="518"/>
    <cellStyle name="HEADING1" xfId="519"/>
    <cellStyle name="HEADING2" xfId="520"/>
    <cellStyle name="差_附表 3" xfId="521"/>
    <cellStyle name="Input [yellow]" xfId="522"/>
    <cellStyle name="好_2007年一般预算支出剔除_财力性转移支付2010年预算参考数" xfId="523"/>
    <cellStyle name="差_27重庆" xfId="524"/>
    <cellStyle name="no dec" xfId="525"/>
    <cellStyle name="差_530623_2006年县级财政报表附表 2" xfId="526"/>
    <cellStyle name="常规 182" xfId="527"/>
    <cellStyle name="常规 177" xfId="528"/>
    <cellStyle name="no dec 2" xfId="529"/>
    <cellStyle name="好_2007年一般预算支出剔除_财力性转移支付2010年预算参考数 2" xfId="530"/>
    <cellStyle name="差_27重庆 2" xfId="531"/>
    <cellStyle name="Norma,_laroux_4_营业在建 (2)_E21" xfId="532"/>
    <cellStyle name="好_山东省民生支出标准" xfId="533"/>
    <cellStyle name="差_县市旗测算20080508_财力性转移支付2010年预算参考数 2" xfId="534"/>
    <cellStyle name="Normal - Style1" xfId="535"/>
    <cellStyle name="好_县区合并测算20080423(按照各省比重）_县市旗测算-新科目（含人口规模效应） 2" xfId="536"/>
    <cellStyle name="差_县区合并测算20080423(按照各省比重）_不含人员经费系数" xfId="537"/>
    <cellStyle name="Normal_#10-Headcount" xfId="538"/>
    <cellStyle name="Percent [2]" xfId="539"/>
    <cellStyle name="RowLevel_0" xfId="540"/>
    <cellStyle name="差_2 4" xfId="541"/>
    <cellStyle name="好_河南 缺口县区测算(地方填报白) 2" xfId="542"/>
    <cellStyle name="差_05潍坊 2" xfId="543"/>
    <cellStyle name="好_农林水和城市维护标准支出20080505－县区合计_不含人员经费系数 2" xfId="544"/>
    <cellStyle name="常规 8 8 2" xfId="545"/>
    <cellStyle name="Total 2" xfId="546"/>
    <cellStyle name="表标题 3" xfId="547"/>
    <cellStyle name="百分比 2" xfId="548"/>
    <cellStyle name="好_县市旗测算20080508_县市旗测算-新科目（含人口规模效应） 2" xfId="549"/>
    <cellStyle name="差_12滨州_财力性转移支付2010年预算参考数" xfId="550"/>
    <cellStyle name="百分比 2 2" xfId="551"/>
    <cellStyle name="差_12滨州_财力性转移支付2010年预算参考数 2" xfId="552"/>
    <cellStyle name="百分比 3" xfId="553"/>
    <cellStyle name="百分比 3 2" xfId="554"/>
    <cellStyle name="差_测算结果汇总_财力性转移支付2010年预算参考数 2" xfId="555"/>
    <cellStyle name="标题 1 2" xfId="556"/>
    <cellStyle name="好_文体广播事业(按照总人口测算）—20080416_财力性转移支付2010年预算参考数 3" xfId="557"/>
    <cellStyle name="百分比 4 2" xfId="558"/>
    <cellStyle name="常规 51" xfId="559"/>
    <cellStyle name="常规 46" xfId="560"/>
    <cellStyle name="差_2007年收支情况及2008年收支预计表(汇总表)_财力性转移支付2010年预算参考数" xfId="561"/>
    <cellStyle name="差_农林水和城市维护标准支出20080505－县区合计_县市旗测算-新科目（含人口规模效应）" xfId="562"/>
    <cellStyle name="标题 3 2" xfId="563"/>
    <cellStyle name="差_30云南" xfId="564"/>
    <cellStyle name="千位分隔 3" xfId="565"/>
    <cellStyle name="标题 4 2" xfId="566"/>
    <cellStyle name="好_市辖区测算-新科目（20080626）_不含人员经费系数_财力性转移支付2010年预算参考数" xfId="567"/>
    <cellStyle name="好_汇总 3" xfId="568"/>
    <cellStyle name="差_0605石屏县_财力性转移支付2010年预算参考数 4" xfId="569"/>
    <cellStyle name="好_第一部分：综合全" xfId="570"/>
    <cellStyle name="标题 5" xfId="571"/>
    <cellStyle name="差_gdp 4" xfId="572"/>
    <cellStyle name="差_分县成本差异系数_不含人员经费系数 2" xfId="573"/>
    <cellStyle name="差_市辖区测算20080510_不含人员经费系数 2" xfId="574"/>
    <cellStyle name="表标题" xfId="575"/>
    <cellStyle name="表标题 2" xfId="576"/>
    <cellStyle name="差 2" xfId="577"/>
    <cellStyle name="差_2014年专项资金申请报告（第二批未解决）" xfId="578"/>
    <cellStyle name="常规 10 2 4" xfId="579"/>
    <cellStyle name="差_00省级(打印) 2" xfId="580"/>
    <cellStyle name="差_30云南_1 3" xfId="581"/>
    <cellStyle name="常规 2 9" xfId="582"/>
    <cellStyle name="差_2006年27重庆_财力性转移支付2010年预算参考数 2" xfId="583"/>
    <cellStyle name="差_行政（人员）_不含人员经费系数" xfId="584"/>
    <cellStyle name="差_00省级(打印) 4" xfId="585"/>
    <cellStyle name="好_行政公检法测算_财力性转移支付2010年预算参考数 3" xfId="586"/>
    <cellStyle name="差_2006年27重庆_财力性转移支付2010年预算参考数 4" xfId="587"/>
    <cellStyle name="差_03昭通 2" xfId="588"/>
    <cellStyle name="差_行政公检法测算_不含人员经费系数_财力性转移支付2010年预算参考数 2" xfId="589"/>
    <cellStyle name="差_行政公检法测算_县市旗测算-新科目（含人口规模效应）_财力性转移支付2010年预算参考数 3" xfId="590"/>
    <cellStyle name="差_27重庆_财力性转移支付2010年预算参考数" xfId="591"/>
    <cellStyle name="差_03昭通 4" xfId="592"/>
    <cellStyle name="差_行政公检法测算_不含人员经费系数_财力性转移支付2010年预算参考数 4" xfId="593"/>
    <cellStyle name="好_市辖区测算20080510 4" xfId="594"/>
    <cellStyle name="常规 40" xfId="595"/>
    <cellStyle name="常规 35" xfId="596"/>
    <cellStyle name="差_2018年单位专项表 2" xfId="597"/>
    <cellStyle name="差_县市旗测算20080508_县市旗测算-新科目（含人口规模效应） 3" xfId="598"/>
    <cellStyle name="差_0502通海县" xfId="599"/>
    <cellStyle name="差_0502通海县 2" xfId="600"/>
    <cellStyle name="好_民生政策最低支出需求_财力性转移支付2010年预算参考数 2" xfId="601"/>
    <cellStyle name="差_0502通海县 4" xfId="602"/>
    <cellStyle name="差_文体广播事业(按照总人口测算）—20080416 4" xfId="603"/>
    <cellStyle name="差_33甘肃 2" xfId="604"/>
    <cellStyle name="好_河南 缺口县区测算(地方填报白)" xfId="605"/>
    <cellStyle name="差_05潍坊" xfId="606"/>
    <cellStyle name="差_5334_2006年迪庆县级财政报表附表 2" xfId="607"/>
    <cellStyle name="差_2006年全省财力计算表（中央、决算） 3" xfId="608"/>
    <cellStyle name="差_1110洱源县" xfId="609"/>
    <cellStyle name="好_河南 缺口县区测算(地方填报白) 3" xfId="610"/>
    <cellStyle name="差_05潍坊 3" xfId="611"/>
    <cellStyle name="常规 81" xfId="612"/>
    <cellStyle name="常规 76" xfId="613"/>
    <cellStyle name="差_0605石屏县" xfId="614"/>
    <cellStyle name="差_分析缺口率" xfId="615"/>
    <cellStyle name="差_其他部门(按照总人口测算）—20080416_财力性转移支付2010年预算参考数 2" xfId="616"/>
    <cellStyle name="差_0605石屏县 2" xfId="617"/>
    <cellStyle name="差_5334_2006年迪庆县级财政报表附表 4" xfId="618"/>
    <cellStyle name="差_0605石屏县 3" xfId="619"/>
    <cellStyle name="差_云南省2008年转移支付测算——州市本级考核部分及政策性测算" xfId="620"/>
    <cellStyle name="差_其他部门(按照总人口测算）—20080416_财力性转移支付2010年预算参考数 3" xfId="621"/>
    <cellStyle name="差_14安徽" xfId="622"/>
    <cellStyle name="差_0605石屏县 4" xfId="623"/>
    <cellStyle name="差_0605石屏县_财力性转移支付2010年预算参考数" xfId="624"/>
    <cellStyle name="差_0605石屏县_财力性转移支付2010年预算参考数 2" xfId="625"/>
    <cellStyle name="差_行政公检法测算_民生政策最低支出需求_财力性转移支付2010年预算参考数 3" xfId="626"/>
    <cellStyle name="差_0605石屏县_财力性转移支付2010年预算参考数 3" xfId="627"/>
    <cellStyle name="差_行政公检法测算_民生政策最低支出需求_财力性转移支付2010年预算参考数 4" xfId="628"/>
    <cellStyle name="好_汇总 2" xfId="629"/>
    <cellStyle name="差_07临沂 4" xfId="630"/>
    <cellStyle name="好_34青海 2" xfId="631"/>
    <cellStyle name="差_30云南_1_财力性转移支付2010年预算参考数 2" xfId="632"/>
    <cellStyle name="常规 3 3 4" xfId="633"/>
    <cellStyle name="好_县区合并测算20080421_不含人员经费系数 4" xfId="634"/>
    <cellStyle name="好_1110洱源县 4" xfId="635"/>
    <cellStyle name="常规 191" xfId="636"/>
    <cellStyle name="常规 186" xfId="637"/>
    <cellStyle name="差_2008年一般预算支出预计 3" xfId="638"/>
    <cellStyle name="好_文体广播事业(按照总人口测算）—20080416_不含人员经费系数 4" xfId="639"/>
    <cellStyle name="差_09黑龙江" xfId="640"/>
    <cellStyle name="好_行政(燃修费)_县市旗测算-新科目（含人口规模效应） 2" xfId="641"/>
    <cellStyle name="差_安徽 缺口县区测算(地方填报)1 4" xfId="642"/>
    <cellStyle name="差_09黑龙江 3" xfId="643"/>
    <cellStyle name="差_2007一般预算支出口径剔除表 2" xfId="644"/>
    <cellStyle name="归盒啦_95" xfId="645"/>
    <cellStyle name="好_行政公检法测算_民生政策最低支出需求 4" xfId="646"/>
    <cellStyle name="差_09黑龙江_财力性转移支付2010年预算参考数" xfId="647"/>
    <cellStyle name="差_第一部分：综合全" xfId="648"/>
    <cellStyle name="千位分隔 5 2" xfId="649"/>
    <cellStyle name="差_09黑龙江_财力性转移支付2010年预算参考数 2" xfId="650"/>
    <cellStyle name="差_09黑龙江_财力性转移支付2010年预算参考数 3" xfId="651"/>
    <cellStyle name="差_34青海_1 2" xfId="652"/>
    <cellStyle name="差_09黑龙江_财力性转移支付2010年预算参考数 4" xfId="653"/>
    <cellStyle name="差_1" xfId="654"/>
    <cellStyle name="差_2008年支出核定 4" xfId="655"/>
    <cellStyle name="差_530629_2006年县级财政报表附表 4" xfId="656"/>
    <cellStyle name="差_缺口县区测算_财力性转移支付2010年预算参考数" xfId="657"/>
    <cellStyle name="差_1 3" xfId="658"/>
    <cellStyle name="千位分隔[0] 3 2 2" xfId="659"/>
    <cellStyle name="差_1 4" xfId="660"/>
    <cellStyle name="差_行政（人员）_县市旗测算-新科目（含人口规模效应）_财力性转移支付2010年预算参考数" xfId="661"/>
    <cellStyle name="差_14安徽 4" xfId="662"/>
    <cellStyle name="差_分县成本差异系数_民生政策最低支出需求 2" xfId="663"/>
    <cellStyle name="好_检验表" xfId="664"/>
    <cellStyle name="差_云南省2008年转移支付测算——州市本级考核部分及政策性测算 4" xfId="665"/>
    <cellStyle name="差_市辖区测算20080510_民生政策最低支出需求 2" xfId="666"/>
    <cellStyle name="差_其他部门(按照总人口测算）—20080416_不含人员经费系数_财力性转移支付2010年预算参考数 3" xfId="667"/>
    <cellStyle name="差_2006年34青海_财力性转移支付2010年预算参考数 3" xfId="668"/>
    <cellStyle name="差_1_财力性转移支付2010年预算参考数 2" xfId="669"/>
    <cellStyle name="差_文体广播部门 2" xfId="670"/>
    <cellStyle name="差_分县成本差异系数_民生政策最低支出需求 3" xfId="671"/>
    <cellStyle name="差_市辖区测算20080510_民生政策最低支出需求 3" xfId="672"/>
    <cellStyle name="差_其他部门(按照总人口测算）—20080416_不含人员经费系数_财力性转移支付2010年预算参考数 4" xfId="673"/>
    <cellStyle name="差_2006年34青海_财力性转移支付2010年预算参考数 4" xfId="674"/>
    <cellStyle name="常规 10 2 2" xfId="675"/>
    <cellStyle name="好_M01-2(州市补助收入) 2" xfId="676"/>
    <cellStyle name="差_1_财力性转移支付2010年预算参考数 3" xfId="677"/>
    <cellStyle name="差_30云南_1 2" xfId="678"/>
    <cellStyle name="差_市辖区测算20080510_民生政策最低支出需求 4" xfId="679"/>
    <cellStyle name="差_行政(燃修费)_县市旗测算-新科目（含人口规模效应）" xfId="680"/>
    <cellStyle name="常规 10 2 3" xfId="681"/>
    <cellStyle name="好_M01-2(州市补助收入) 3" xfId="682"/>
    <cellStyle name="差_分县成本差异系数_民生政策最低支出需求 4" xfId="683"/>
    <cellStyle name="差_1_财力性转移支付2010年预算参考数 4" xfId="684"/>
    <cellStyle name="差_1110洱源县 2" xfId="685"/>
    <cellStyle name="差_分析缺口率_财力性转移支付2010年预算参考数 3" xfId="686"/>
    <cellStyle name="差_1110洱源县_财力性转移支付2010年预算参考数" xfId="687"/>
    <cellStyle name="好_卫生部门_财力性转移支付2010年预算参考数 4" xfId="688"/>
    <cellStyle name="好_平邑 2" xfId="689"/>
    <cellStyle name="差_民生政策最低支出需求 3" xfId="690"/>
    <cellStyle name="差_不含人员经费系数_财力性转移支付2010年预算参考数 4" xfId="691"/>
    <cellStyle name="差_1110洱源县_财力性转移支付2010年预算参考数 2" xfId="692"/>
    <cellStyle name="差_农林水和城市维护标准支出20080505－县区合计_民生政策最低支出需求" xfId="693"/>
    <cellStyle name="差_卫生(按照总人口测算）—20080416_县市旗测算-新科目（含人口规模效应）_财力性转移支付2010年预算参考数" xfId="694"/>
    <cellStyle name="差_22湖南_财力性转移支付2010年预算参考数 4" xfId="695"/>
    <cellStyle name="差_1110洱源县_财力性转移支付2010年预算参考数 4" xfId="696"/>
    <cellStyle name="差_汇总-县级财政报表附表" xfId="697"/>
    <cellStyle name="差_11大理" xfId="698"/>
    <cellStyle name="差_11大理 3" xfId="699"/>
    <cellStyle name="差_11大理_财力性转移支付2010年预算参考数" xfId="700"/>
    <cellStyle name="差_11大理_财力性转移支付2010年预算参考数 2" xfId="701"/>
    <cellStyle name="差_11大理_财力性转移支付2010年预算参考数 3" xfId="702"/>
    <cellStyle name="差_27重庆_财力性转移支付2010年预算参考数 2" xfId="703"/>
    <cellStyle name="差_11大理_财力性转移支付2010年预算参考数 4" xfId="704"/>
    <cellStyle name="常规 10 5 2" xfId="705"/>
    <cellStyle name="好_其他部门(按照总人口测算）—20080416_财力性转移支付2010年预算参考数" xfId="706"/>
    <cellStyle name="差_人员工资和公用经费" xfId="707"/>
    <cellStyle name="差_27重庆_财力性转移支付2010年预算参考数 3" xfId="708"/>
    <cellStyle name="好_14安徽 2" xfId="709"/>
    <cellStyle name="差_检验表（调整后） 2" xfId="710"/>
    <cellStyle name="差_28四川_财力性转移支付2010年预算参考数 2" xfId="711"/>
    <cellStyle name="常规 11 9 2" xfId="712"/>
    <cellStyle name="好_2007年收支情况及2008年收支预计表(汇总表)" xfId="713"/>
    <cellStyle name="差_12滨州_财力性转移支付2010年预算参考数 3" xfId="714"/>
    <cellStyle name="差_28四川_财力性转移支付2010年预算参考数 3" xfId="715"/>
    <cellStyle name="好_附表_财力性转移支付2010年预算参考数 2" xfId="716"/>
    <cellStyle name="好_行政公检法测算_财力性转移支付2010年预算参考数" xfId="717"/>
    <cellStyle name="差_12滨州_财力性转移支付2010年预算参考数 4" xfId="718"/>
    <cellStyle name="差_县区合并测算20080421_县市旗测算-新科目（含人口规模效应）_财力性转移支付2010年预算参考数" xfId="719"/>
    <cellStyle name="差_14安徽 2" xfId="720"/>
    <cellStyle name="差_14安徽 3" xfId="721"/>
    <cellStyle name="强调文字颜色 4 2" xfId="722"/>
    <cellStyle name="差_云南省2008年转移支付测算——州市本级考核部分及政策性测算 3" xfId="723"/>
    <cellStyle name="差_其他部门(按照总人口测算）—20080416_不含人员经费系数_财力性转移支付2010年预算参考数 2" xfId="724"/>
    <cellStyle name="差_2006年34青海_财力性转移支付2010年预算参考数 2" xfId="725"/>
    <cellStyle name="差_14安徽_财力性转移支付2010年预算参考数" xfId="726"/>
    <cellStyle name="好_00省级(打印)" xfId="727"/>
    <cellStyle name="好_汇总_财力性转移支付2010年预算参考数 2" xfId="728"/>
    <cellStyle name="差_14安徽_财力性转移支付2010年预算参考数 2" xfId="729"/>
    <cellStyle name="好_00省级(打印) 2" xfId="730"/>
    <cellStyle name="差_14安徽_财力性转移支付2010年预算参考数 3" xfId="731"/>
    <cellStyle name="好_00省级(打印) 3" xfId="732"/>
    <cellStyle name="差_2" xfId="733"/>
    <cellStyle name="差_2 2" xfId="734"/>
    <cellStyle name="差_20河南" xfId="735"/>
    <cellStyle name="差_2 3" xfId="736"/>
    <cellStyle name="差_2_财力性转移支付2010年预算参考数 2" xfId="737"/>
    <cellStyle name="好_Book2" xfId="738"/>
    <cellStyle name="强调文字颜色 6 2" xfId="739"/>
    <cellStyle name="差_2_财力性转移支付2010年预算参考数 3" xfId="740"/>
    <cellStyle name="差_M01-2(州市补助收入) 2" xfId="741"/>
    <cellStyle name="好_成本差异系数 3" xfId="742"/>
    <cellStyle name="差_2_财力性转移支付2010年预算参考数 4" xfId="743"/>
    <cellStyle name="常规 10 4 2" xfId="744"/>
    <cellStyle name="差_M01-2(州市补助收入) 3" xfId="745"/>
    <cellStyle name="好_成本差异系数 4" xfId="746"/>
    <cellStyle name="差_2006年22湖南" xfId="747"/>
    <cellStyle name="常规 2 16" xfId="748"/>
    <cellStyle name="差_2006年22湖南 3" xfId="749"/>
    <cellStyle name="差_2006年27重庆" xfId="750"/>
    <cellStyle name="差_34青海_财力性转移支付2010年预算参考数 4" xfId="751"/>
    <cellStyle name="差_成本差异系数（含人口规模） 3" xfId="752"/>
    <cellStyle name="常规 139" xfId="753"/>
    <cellStyle name="常规 144" xfId="754"/>
    <cellStyle name="常规 4 3 2" xfId="755"/>
    <cellStyle name="好_县市旗测算20080508_不含人员经费系数_财力性转移支付2010年预算参考数 4" xfId="756"/>
    <cellStyle name="差_2006年27重庆 2" xfId="757"/>
    <cellStyle name="常规 11 2 2 2" xfId="758"/>
    <cellStyle name="差_2006年27重庆 3" xfId="759"/>
    <cellStyle name="差_2006年27重庆 4" xfId="760"/>
    <cellStyle name="差_2006年28四川 3" xfId="761"/>
    <cellStyle name="差_2006年28四川 4" xfId="762"/>
    <cellStyle name="好_财政供养人员_财力性转移支付2010年预算参考数 2" xfId="763"/>
    <cellStyle name="差_2006年30云南" xfId="764"/>
    <cellStyle name="差_2006年30云南 2" xfId="765"/>
    <cellStyle name="差_2006年30云南 4" xfId="766"/>
    <cellStyle name="差_2006年33甘肃" xfId="767"/>
    <cellStyle name="差_其他部门(按照总人口测算）—20080416_不含人员经费系数" xfId="768"/>
    <cellStyle name="差_2006年34青海" xfId="769"/>
    <cellStyle name="好_测算结果汇总_财力性转移支付2010年预算参考数 2" xfId="770"/>
    <cellStyle name="好_缺口县区测算(财政部标准) 2" xfId="771"/>
    <cellStyle name="差_其他部门(按照总人口测算）—20080416_不含人员经费系数 2" xfId="772"/>
    <cellStyle name="差_2006年34青海 2" xfId="773"/>
    <cellStyle name="差_其他部门(按照总人口测算）—20080416_不含人员经费系数 3" xfId="774"/>
    <cellStyle name="差_2006年34青海 3" xfId="775"/>
    <cellStyle name="差_其他部门(按照总人口测算）—20080416_不含人员经费系数 4" xfId="776"/>
    <cellStyle name="差_2006年34青海 4" xfId="777"/>
    <cellStyle name="差_2006年全省财力计算表（中央、决算） 4" xfId="778"/>
    <cellStyle name="差_5334_2006年迪庆县级财政报表附表 3" xfId="779"/>
    <cellStyle name="差_2006年水利统计指标统计表" xfId="780"/>
    <cellStyle name="差_2006年水利统计指标统计表 3" xfId="781"/>
    <cellStyle name="差_城建部门 2" xfId="782"/>
    <cellStyle name="差_2006年水利统计指标统计表 4" xfId="783"/>
    <cellStyle name="差_2006年水利统计指标统计表_财力性转移支付2010年预算参考数" xfId="784"/>
    <cellStyle name="差_2008年全省汇总收支计算表_财力性转移支付2010年预算参考数 4" xfId="785"/>
    <cellStyle name="差_平邑_财力性转移支付2010年预算参考数 2" xfId="786"/>
    <cellStyle name="差_2006年水利统计指标统计表_财力性转移支付2010年预算参考数 3" xfId="787"/>
    <cellStyle name="差_缺口县区测算(按2007支出增长25%测算)_财力性转移支付2010年预算参考数" xfId="788"/>
    <cellStyle name="差_2006年水利统计指标统计表_财力性转移支付2010年预算参考数 4" xfId="789"/>
    <cellStyle name="差_2007年收支情况及2008年收支预计表(汇总表) 2" xfId="790"/>
    <cellStyle name="常规 97" xfId="791"/>
    <cellStyle name="好_Book2_财力性转移支付2010年预算参考数 3" xfId="792"/>
    <cellStyle name="差_2007年收支情况及2008年收支预计表(汇总表) 3" xfId="793"/>
    <cellStyle name="常规 98" xfId="794"/>
    <cellStyle name="好_Book2_财力性转移支付2010年预算参考数 4" xfId="795"/>
    <cellStyle name="差_2007年收支情况及2008年收支预计表(汇总表) 4" xfId="796"/>
    <cellStyle name="常规 99" xfId="797"/>
    <cellStyle name="好_2006年34青海 2" xfId="798"/>
    <cellStyle name="差_2014年结算资金申请报告 2" xfId="799"/>
    <cellStyle name="好_教育(按照总人口测算）—20080416_县市旗测算-新科目（含人口规模效应） 2" xfId="800"/>
    <cellStyle name="差_同德_财力性转移支付2010年预算参考数" xfId="801"/>
    <cellStyle name="差_Book1 3" xfId="802"/>
    <cellStyle name="差_2007年收支情况及2008年收支预计表(汇总表)_财力性转移支付2010年预算参考数 2" xfId="803"/>
    <cellStyle name="差_Book1 4" xfId="804"/>
    <cellStyle name="差_2007年收支情况及2008年收支预计表(汇总表)_财力性转移支付2010年预算参考数 3" xfId="805"/>
    <cellStyle name="差_2007年收支情况及2008年收支预计表(汇总表)_财力性转移支付2010年预算参考数 4" xfId="806"/>
    <cellStyle name="差_2007年一般预算支出剔除" xfId="807"/>
    <cellStyle name="差_2014年结算资金申请报告" xfId="808"/>
    <cellStyle name="差_2007年一般预算支出剔除 2" xfId="809"/>
    <cellStyle name="差_青海 缺口县区测算(地方填报)_财力性转移支付2010年预算参考数" xfId="810"/>
    <cellStyle name="差_2007年一般预算支出剔除 3" xfId="811"/>
    <cellStyle name="差_2007年一般预算支出剔除_财力性转移支付2010年预算参考数" xfId="812"/>
    <cellStyle name="差_人员工资和公用经费2 4" xfId="813"/>
    <cellStyle name="好_一般预算支出口径剔除表_财力性转移支付2010年预算参考数 3" xfId="814"/>
    <cellStyle name="差_2007一般预算支出口径剔除表 3" xfId="815"/>
    <cellStyle name="差_2007一般预算支出口径剔除表 4" xfId="816"/>
    <cellStyle name="差_分县成本差异系数_财力性转移支付2010年预算参考数" xfId="817"/>
    <cellStyle name="差_2007一般预算支出口径剔除表_财力性转移支付2010年预算参考数" xfId="818"/>
    <cellStyle name="差_2014年专项资金申请报告（第二批未解决） 3" xfId="819"/>
    <cellStyle name="常规 11 7 2" xfId="820"/>
    <cellStyle name="差_2007一般预算支出口径剔除表_财力性转移支付2010年预算参考数 2" xfId="821"/>
    <cellStyle name="好_云南省2008年转移支付测算——州市本级考核部分及政策性测算_财力性转移支付2010年预算参考数" xfId="822"/>
    <cellStyle name="差_2014年专项资金申请报告（第二批未解决） 4" xfId="823"/>
    <cellStyle name="差_2007一般预算支出口径剔除表_财力性转移支付2010年预算参考数 3" xfId="824"/>
    <cellStyle name="差_2007一般预算支出口径剔除表_财力性转移支付2010年预算参考数 4" xfId="825"/>
    <cellStyle name="통화 [0]_BOILER-CO1" xfId="826"/>
    <cellStyle name="差_2008计算资料（8月5） 3" xfId="827"/>
    <cellStyle name="差_县市旗测算-新科目（20080627） 4" xfId="828"/>
    <cellStyle name="差_2008年全省汇总收支计算表 2" xfId="829"/>
    <cellStyle name="差_不含人员经费系数" xfId="830"/>
    <cellStyle name="差_22湖南" xfId="831"/>
    <cellStyle name="好_530623_2006年县级财政报表附表" xfId="832"/>
    <cellStyle name="差_2008年全省汇总收支计算表 3" xfId="833"/>
    <cellStyle name="差_2008年全省汇总收支计算表 4" xfId="834"/>
    <cellStyle name="差_2008年一般预算支出预计" xfId="835"/>
    <cellStyle name="好_1110洱源县 3" xfId="836"/>
    <cellStyle name="常规 190" xfId="837"/>
    <cellStyle name="常规 185" xfId="838"/>
    <cellStyle name="差_2008年一般预算支出预计 2" xfId="839"/>
    <cellStyle name="好_文体广播事业(按照总人口测算）—20080416_不含人员经费系数 3" xfId="840"/>
    <cellStyle name="好_2006年27重庆" xfId="841"/>
    <cellStyle name="常规 6 2" xfId="842"/>
    <cellStyle name="常规 192" xfId="843"/>
    <cellStyle name="常规 187" xfId="844"/>
    <cellStyle name="差_2008年一般预算支出预计 4" xfId="845"/>
    <cellStyle name="差_安徽 缺口县区测算(地方填报)1_财力性转移支付2010年预算参考数 2" xfId="846"/>
    <cellStyle name="好_市辖区测算-新科目（20080626）_县市旗测算-新科目（含人口规模效应） 4" xfId="847"/>
    <cellStyle name="差_2008年预计支出与2007年对比" xfId="848"/>
    <cellStyle name="差_2008年预计支出与2007年对比 2" xfId="849"/>
    <cellStyle name="差_2008年预计支出与2007年对比 3" xfId="850"/>
    <cellStyle name="差_2008年预计支出与2007年对比 4" xfId="851"/>
    <cellStyle name="差_2008年支出核定 2" xfId="852"/>
    <cellStyle name="差_县区合并测算20080423(按照各省比重）_民生政策最低支出需求 3" xfId="853"/>
    <cellStyle name="差_2008年支出核定 3" xfId="854"/>
    <cellStyle name="差_县区合并测算20080423(按照各省比重）_民生政策最低支出需求 4" xfId="855"/>
    <cellStyle name="好_0605石屏县 3" xfId="856"/>
    <cellStyle name="差_卫生(按照总人口测算）—20080416_民生政策最低支出需求 3" xfId="857"/>
    <cellStyle name="差_2008年支出调整" xfId="858"/>
    <cellStyle name="差_34青海_1 4" xfId="859"/>
    <cellStyle name="差_2008年支出调整 2" xfId="860"/>
    <cellStyle name="好_自行调整差异系数顺序_财力性转移支付2010年预算参考数" xfId="861"/>
    <cellStyle name="差_2008年支出调整 3" xfId="862"/>
    <cellStyle name="差_2008年支出调整_财力性转移支付2010年预算参考数" xfId="863"/>
    <cellStyle name="差_行政(燃修费)_财力性转移支付2010年预算参考数 4" xfId="864"/>
    <cellStyle name="差_2008年支出调整_财力性转移支付2010年预算参考数 2" xfId="865"/>
    <cellStyle name="差_核定人数下发表_财力性转移支付2010年预算参考数 4" xfId="866"/>
    <cellStyle name="差_2008年支出调整_财力性转移支付2010年预算参考数 3" xfId="867"/>
    <cellStyle name="差_2008年支出调整_财力性转移支付2010年预算参考数 4" xfId="868"/>
    <cellStyle name="差_2014年结算资金申请报告 3" xfId="869"/>
    <cellStyle name="差_2014年结算资金申请报告 4" xfId="870"/>
    <cellStyle name="差_2014年专项资金申请报告（第二批未解决） 2" xfId="871"/>
    <cellStyle name="差_2018年单位专项表" xfId="872"/>
    <cellStyle name="差_2018年单位专项表 3" xfId="873"/>
    <cellStyle name="常规 36" xfId="874"/>
    <cellStyle name="常规 41" xfId="875"/>
    <cellStyle name="差_20河南 2" xfId="876"/>
    <cellStyle name="差_县市旗测算-新科目（20080626）_县市旗测算-新科目（含人口规模效应） 4" xfId="877"/>
    <cellStyle name="好_530629_2006年县级财政报表附表 3" xfId="878"/>
    <cellStyle name="常规 2 9 2" xfId="879"/>
    <cellStyle name="差_行政（人员）_不含人员经费系数 2" xfId="880"/>
    <cellStyle name="好_1110洱源县_财力性转移支付2010年预算参考数 2" xfId="881"/>
    <cellStyle name="常规 2 3" xfId="882"/>
    <cellStyle name="差_20河南 4" xfId="883"/>
    <cellStyle name="好_文体广播事业(按照总人口测算）—20080416_不含人员经费系数_财力性转移支付2010年预算参考数 2" xfId="884"/>
    <cellStyle name="差_33甘肃 3" xfId="885"/>
    <cellStyle name="差_20河南_财力性转移支付2010年预算参考数" xfId="886"/>
    <cellStyle name="差_28四川 2" xfId="887"/>
    <cellStyle name="差_20河南_财力性转移支付2010年预算参考数 2" xfId="888"/>
    <cellStyle name="好_行政(燃修费)_民生政策最低支出需求 4" xfId="889"/>
    <cellStyle name="差_20河南_财力性转移支付2010年预算参考数 3" xfId="890"/>
    <cellStyle name="常规 4 3 3 2" xfId="891"/>
    <cellStyle name="差_20河南_财力性转移支付2010年预算参考数 4" xfId="892"/>
    <cellStyle name="好_2006年33甘肃" xfId="893"/>
    <cellStyle name="差_不含人员经费系数 2" xfId="894"/>
    <cellStyle name="差_市辖区测算-新科目（20080626）_县市旗测算-新科目（含人口规模效应） 3" xfId="895"/>
    <cellStyle name="差_缺口县区测算 3" xfId="896"/>
    <cellStyle name="差_22湖南 2" xfId="897"/>
    <cellStyle name="好_530623_2006年县级财政报表附表 2" xfId="898"/>
    <cellStyle name="差_不含人员经费系数 3" xfId="899"/>
    <cellStyle name="差_市辖区测算-新科目（20080626）_县市旗测算-新科目（含人口规模效应） 4" xfId="900"/>
    <cellStyle name="差_缺口县区测算 4" xfId="901"/>
    <cellStyle name="差_22湖南 3" xfId="902"/>
    <cellStyle name="差_不含人员经费系数 4" xfId="903"/>
    <cellStyle name="差_22湖南 4" xfId="904"/>
    <cellStyle name="差_不含人员经费系数_财力性转移支付2010年预算参考数" xfId="905"/>
    <cellStyle name="差_人员工资和公用经费3_财力性转移支付2010年预算参考数 3" xfId="906"/>
    <cellStyle name="差_22湖南_财力性转移支付2010年预算参考数" xfId="907"/>
    <cellStyle name="好_核定人数下发表_财力性转移支付2010年预算参考数 2" xfId="908"/>
    <cellStyle name="差_分县成本差异系数 3" xfId="909"/>
    <cellStyle name="好_卫生部门_财力性转移支付2010年预算参考数 2" xfId="910"/>
    <cellStyle name="好_分县成本差异系数_不含人员经费系数" xfId="911"/>
    <cellStyle name="差_市辖区测算20080510 3" xfId="912"/>
    <cellStyle name="差_不含人员经费系数_财力性转移支付2010年预算参考数 2" xfId="913"/>
    <cellStyle name="差_22湖南_财力性转移支付2010年预算参考数 2" xfId="914"/>
    <cellStyle name="差_分县成本差异系数 4" xfId="915"/>
    <cellStyle name="好_卫生部门_财力性转移支付2010年预算参考数 3" xfId="916"/>
    <cellStyle name="差_市辖区测算20080510 4" xfId="917"/>
    <cellStyle name="差_民生政策最低支出需求 2" xfId="918"/>
    <cellStyle name="差_不含人员经费系数_财力性转移支付2010年预算参考数 3" xfId="919"/>
    <cellStyle name="差_22湖南_财力性转移支付2010年预算参考数 3" xfId="920"/>
    <cellStyle name="差_27重庆 4" xfId="921"/>
    <cellStyle name="差_缺口县区测算（11.13） 3" xfId="922"/>
    <cellStyle name="好_2007年一般预算支出剔除_财力性转移支付2010年预算参考数 4" xfId="923"/>
    <cellStyle name="差_27重庆_财力性转移支付2010年预算参考数 4" xfId="924"/>
    <cellStyle name="差_河南 缺口县区测算(地方填报)" xfId="925"/>
    <cellStyle name="差_28四川" xfId="926"/>
    <cellStyle name="差_28四川 3" xfId="927"/>
    <cellStyle name="差_第五部分(才淼、饶永宏）" xfId="928"/>
    <cellStyle name="差_28四川 4" xfId="929"/>
    <cellStyle name="好_14安徽" xfId="930"/>
    <cellStyle name="差_检验表（调整后）" xfId="931"/>
    <cellStyle name="差_28四川_财力性转移支付2010年预算参考数" xfId="932"/>
    <cellStyle name="常规 11 9" xfId="933"/>
    <cellStyle name="差_28四川_财力性转移支付2010年预算参考数 4" xfId="934"/>
    <cellStyle name="好_附表_财力性转移支付2010年预算参考数 3" xfId="935"/>
    <cellStyle name="差_30云南 2" xfId="936"/>
    <cellStyle name="差_30云南 3" xfId="937"/>
    <cellStyle name="差_文体广播事业(按照总人口测算）—20080416_财力性转移支付2010年预算参考数 3" xfId="938"/>
    <cellStyle name="差_530629_2006年县级财政报表附表 2" xfId="939"/>
    <cellStyle name="差_缺口县区测算(按核定人数)" xfId="940"/>
    <cellStyle name="差_30云南_1_财力性转移支付2010年预算参考数 4" xfId="941"/>
    <cellStyle name="差_市辖区测算-新科目（20080626） 4" xfId="942"/>
    <cellStyle name="差_33甘肃" xfId="943"/>
    <cellStyle name="好_城建部门 2" xfId="944"/>
    <cellStyle name="差_34青海" xfId="945"/>
    <cellStyle name="好_县市旗测算20080508_不含人员经费系数" xfId="946"/>
    <cellStyle name="差_34青海 3" xfId="947"/>
    <cellStyle name="好_县市旗测算20080508_不含人员经费系数 3" xfId="948"/>
    <cellStyle name="差_县市旗测算-新科目（20080626）_民生政策最低支出需求" xfId="949"/>
    <cellStyle name="差_34青海 4" xfId="950"/>
    <cellStyle name="好_县市旗测算20080508_不含人员经费系数 4" xfId="951"/>
    <cellStyle name="差_34青海_1" xfId="952"/>
    <cellStyle name="差_34青海_1 3" xfId="953"/>
    <cellStyle name="差_安徽 缺口县区测算(地方填报)1_财力性转移支付2010年预算参考数 3" xfId="954"/>
    <cellStyle name="差_34青海_1_财力性转移支付2010年预算参考数" xfId="955"/>
    <cellStyle name="差_34青海_1_财力性转移支付2010年预算参考数 2" xfId="956"/>
    <cellStyle name="差_34青海_1_财力性转移支付2010年预算参考数 3" xfId="957"/>
    <cellStyle name="好_县市旗测算-新科目（20080627）_不含人员经费系数" xfId="958"/>
    <cellStyle name="差_文体广播事业(按照总人口测算）—20080416_不含人员经费系数_财力性转移支付2010年预算参考数 3" xfId="959"/>
    <cellStyle name="差_530623_2006年县级财政报表附表" xfId="960"/>
    <cellStyle name="差_530623_2006年县级财政报表附表 3" xfId="961"/>
    <cellStyle name="差_市辖区测算-新科目（20080626）_不含人员经费系数" xfId="962"/>
    <cellStyle name="差_县市旗测算-新科目（20080627）_民生政策最低支出需求 3" xfId="963"/>
    <cellStyle name="差_行政(燃修费)_不含人员经费系数 2" xfId="964"/>
    <cellStyle name="差_530629_2006年县级财政报表附表" xfId="965"/>
    <cellStyle name="差_5334_2006年迪庆县级财政报表附表" xfId="966"/>
    <cellStyle name="差_Book1" xfId="967"/>
    <cellStyle name="差_Book2 2" xfId="968"/>
    <cellStyle name="汇总 2" xfId="969"/>
    <cellStyle name="差_Book2 3" xfId="970"/>
    <cellStyle name="好_县区合并测算20080421_县市旗测算-新科目（含人口规模效应）" xfId="971"/>
    <cellStyle name="差_Book2 4" xfId="972"/>
    <cellStyle name="差_Book2_财力性转移支付2010年预算参考数 2" xfId="973"/>
    <cellStyle name="好_其他部门(按照总人口测算）—20080416_不含人员经费系数" xfId="974"/>
    <cellStyle name="好_文体广播事业(按照总人口测算）—20080416_县市旗测算-新科目（含人口规模效应） 2" xfId="975"/>
    <cellStyle name="常规 10 4 3" xfId="976"/>
    <cellStyle name="差_M01-2(州市补助收入) 4" xfId="977"/>
    <cellStyle name="差_安徽 缺口县区测算(地方填报)1_财力性转移支付2010年预算参考数 4" xfId="978"/>
    <cellStyle name="常规 11" xfId="979"/>
    <cellStyle name="差_财政供养人员" xfId="980"/>
    <cellStyle name="差_财政供养人员 2" xfId="981"/>
    <cellStyle name="差_附表_财力性转移支付2010年预算参考数 3" xfId="982"/>
    <cellStyle name="常规 11 2" xfId="983"/>
    <cellStyle name="差_财政供养人员 3" xfId="984"/>
    <cellStyle name="差_附表_财力性转移支付2010年预算参考数 4" xfId="985"/>
    <cellStyle name="常规 11 3" xfId="986"/>
    <cellStyle name="常规 11 4" xfId="987"/>
    <cellStyle name="差_县区合并测算20080421_民生政策最低支出需求 2" xfId="988"/>
    <cellStyle name="差_财政供养人员 4" xfId="989"/>
    <cellStyle name="差_县市旗测算-新科目（20080627）_县市旗测算-新科目（含人口规模效应） 2" xfId="990"/>
    <cellStyle name="差_卫生(按照总人口测算）—20080416 3" xfId="991"/>
    <cellStyle name="差_财政供养人员_财力性转移支付2010年预算参考数" xfId="992"/>
    <cellStyle name="差_财政供养人员_财力性转移支付2010年预算参考数 2" xfId="993"/>
    <cellStyle name="好_其他部门(按照总人口测算）—20080416 4" xfId="994"/>
    <cellStyle name="差_财政供养人员_财力性转移支付2010年预算参考数 4" xfId="995"/>
    <cellStyle name="差_测算结果" xfId="996"/>
    <cellStyle name="差_测算结果 2" xfId="997"/>
    <cellStyle name="差_农林水和城市维护标准支出20080505－县区合计_县市旗测算-新科目（含人口规模效应）_财力性转移支付2010年预算参考数" xfId="998"/>
    <cellStyle name="差_测算结果 3" xfId="999"/>
    <cellStyle name="差_测算结果 4" xfId="1000"/>
    <cellStyle name="差_成本差异系数_财力性转移支付2010年预算参考数 2" xfId="1001"/>
    <cellStyle name="差_行政(燃修费) 3" xfId="1002"/>
    <cellStyle name="差_测算结果_财力性转移支付2010年预算参考数" xfId="1003"/>
    <cellStyle name="差_测算结果_财力性转移支付2010年预算参考数 2" xfId="1004"/>
    <cellStyle name="差_测算结果_财力性转移支付2010年预算参考数 3" xfId="1005"/>
    <cellStyle name="差_测算结果_财力性转移支付2010年预算参考数 4" xfId="1006"/>
    <cellStyle name="差_测算结果汇总" xfId="1007"/>
    <cellStyle name="常规 114" xfId="1008"/>
    <cellStyle name="常规 109" xfId="1009"/>
    <cellStyle name="差_测算结果汇总 2" xfId="1010"/>
    <cellStyle name="常规 120" xfId="1011"/>
    <cellStyle name="常规 115" xfId="1012"/>
    <cellStyle name="差_测算结果汇总 3" xfId="1013"/>
    <cellStyle name="常规 3 4 2 2" xfId="1014"/>
    <cellStyle name="常规 121" xfId="1015"/>
    <cellStyle name="常规 116" xfId="1016"/>
    <cellStyle name="差_测算结果汇总 4" xfId="1017"/>
    <cellStyle name="差_测算结果汇总_财力性转移支付2010年预算参考数 4" xfId="1018"/>
    <cellStyle name="差_成本差异系数 2" xfId="1019"/>
    <cellStyle name="差_成本差异系数 3" xfId="1020"/>
    <cellStyle name="差_成本差异系数 4" xfId="1021"/>
    <cellStyle name="常规 29 3" xfId="1022"/>
    <cellStyle name="差_成本差异系数（含人口规模）" xfId="1023"/>
    <cellStyle name="差_成本差异系数（含人口规模） 4" xfId="1024"/>
    <cellStyle name="常规 145" xfId="1025"/>
    <cellStyle name="常规 150" xfId="1026"/>
    <cellStyle name="常规 4 3 3" xfId="1027"/>
    <cellStyle name="差_成本差异系数（含人口规模）_财力性转移支付2010年预算参考数" xfId="1028"/>
    <cellStyle name="差_成本差异系数（含人口规模）_财力性转移支付2010年预算参考数 2" xfId="1029"/>
    <cellStyle name="差_分县成本差异系数" xfId="1030"/>
    <cellStyle name="差_成本差异系数（含人口规模）_财力性转移支付2010年预算参考数 3" xfId="1031"/>
    <cellStyle name="差_市辖区测算20080510" xfId="1032"/>
    <cellStyle name="差_成本差异系数（含人口规模）_财力性转移支付2010年预算参考数 4" xfId="1033"/>
    <cellStyle name="差_汇总-县级财政报表附表 2" xfId="1034"/>
    <cellStyle name="差_成本差异系数_财力性转移支付2010年预算参考数" xfId="1035"/>
    <cellStyle name="好_财政供养人员 3" xfId="1036"/>
    <cellStyle name="差_人员工资和公用经费2 2" xfId="1037"/>
    <cellStyle name="差_成本差异系数_财力性转移支付2010年预算参考数 4" xfId="1038"/>
    <cellStyle name="差_城建部门" xfId="1039"/>
    <cellStyle name="差_第五部分(才淼、饶永宏） 2" xfId="1040"/>
    <cellStyle name="好_县市旗测算-新科目（20080627）_民生政策最低支出需求_财力性转移支付2010年预算参考数" xfId="1041"/>
    <cellStyle name="差_第五部分(才淼、饶永宏） 3" xfId="1042"/>
    <cellStyle name="差_第五部分(才淼、饶永宏） 4" xfId="1043"/>
    <cellStyle name="差_第一部分：综合全 2" xfId="1044"/>
    <cellStyle name="差_分析缺口率 3" xfId="1045"/>
    <cellStyle name="差_行政(燃修费)_县市旗测算-新科目（含人口规模效应） 4" xfId="1046"/>
    <cellStyle name="差_对口支援新疆资金规模测算表20100106 2" xfId="1047"/>
    <cellStyle name="常规 2 10" xfId="1048"/>
    <cellStyle name="差_分析缺口率 4" xfId="1049"/>
    <cellStyle name="差_对口支援新疆资金规模测算表20100106 3" xfId="1050"/>
    <cellStyle name="差_对口支援新疆资金规模测算表20100106 4" xfId="1051"/>
    <cellStyle name="好_核定人数下发表_财力性转移支付2010年预算参考数" xfId="1052"/>
    <cellStyle name="强调文字颜色 5 2" xfId="1053"/>
    <cellStyle name="差_行政公检法测算_县市旗测算-新科目（含人口规模效应） 2" xfId="1054"/>
    <cellStyle name="差_对口支援新疆资金规模测算表20100113 2" xfId="1055"/>
    <cellStyle name="差_对口支援新疆资金规模测算表20100113 3" xfId="1056"/>
    <cellStyle name="好_缺口县区测算(按2007支出增长25%测算)_财力性转移支付2010年预算参考数 3" xfId="1057"/>
    <cellStyle name="常规 10 3 2" xfId="1058"/>
    <cellStyle name="差_对口支援新疆资金规模测算表20100113 4" xfId="1059"/>
    <cellStyle name="差_分析缺口率 2" xfId="1060"/>
    <cellStyle name="差_行政(燃修费)_县市旗测算-新科目（含人口规模效应） 3" xfId="1061"/>
    <cellStyle name="差_分析缺口率_财力性转移支付2010年预算参考数" xfId="1062"/>
    <cellStyle name="常规 3 2 4 2" xfId="1063"/>
    <cellStyle name="差_分析缺口率_财力性转移支付2010年预算参考数 2" xfId="1064"/>
    <cellStyle name="差_分县成本差异系数 2" xfId="1065"/>
    <cellStyle name="差_分县成本差异系数_不含人员经费系数" xfId="1066"/>
    <cellStyle name="差_分县成本差异系数_不含人员经费系数 3" xfId="1067"/>
    <cellStyle name="差_汇总表_财力性转移支付2010年预算参考数 2" xfId="1068"/>
    <cellStyle name="差_分县成本差异系数_不含人员经费系数_财力性转移支付2010年预算参考数" xfId="1069"/>
    <cellStyle name="差_平邑_财力性转移支付2010年预算参考数 4" xfId="1070"/>
    <cellStyle name="差_云南 缺口县区测算(地方填报) 2" xfId="1071"/>
    <cellStyle name="常规 13" xfId="1072"/>
    <cellStyle name="差_分县成本差异系数_不含人员经费系数_财力性转移支付2010年预算参考数 3" xfId="1073"/>
    <cellStyle name="好_2006年28四川_财力性转移支付2010年预算参考数 2" xfId="1074"/>
    <cellStyle name="常规 14" xfId="1075"/>
    <cellStyle name="差_分县成本差异系数_不含人员经费系数_财力性转移支付2010年预算参考数 4" xfId="1076"/>
    <cellStyle name="好_2006年28四川_财力性转移支付2010年预算参考数 3" xfId="1077"/>
    <cellStyle name="好_县区合并测算20080421_民生政策最低支出需求 2" xfId="1078"/>
    <cellStyle name="差_分县成本差异系数_财力性转移支付2010年预算参考数 2" xfId="1079"/>
    <cellStyle name="差_分县成本差异系数_财力性转移支付2010年预算参考数 3" xfId="1080"/>
    <cellStyle name="好_文体广播部门 2" xfId="1081"/>
    <cellStyle name="差_分县成本差异系数_财力性转移支付2010年预算参考数 4" xfId="1082"/>
    <cellStyle name="常规 8 4 4" xfId="1083"/>
    <cellStyle name="差_市辖区测算20080510_民生政策最低支出需求_财力性转移支付2010年预算参考数 2" xfId="1084"/>
    <cellStyle name="差_行政公检法测算_民生政策最低支出需求_财力性转移支付2010年预算参考数" xfId="1085"/>
    <cellStyle name="差_分县成本差异系数_民生政策最低支出需求_财力性转移支付2010年预算参考数 2" xfId="1086"/>
    <cellStyle name="差_分县成本差异系数_民生政策最低支出需求_财力性转移支付2010年预算参考数 3" xfId="1087"/>
    <cellStyle name="好_市辖区测算20080510_民生政策最低支出需求" xfId="1088"/>
    <cellStyle name="差_分县成本差异系数_民生政策最低支出需求_财力性转移支付2010年预算参考数 4" xfId="1089"/>
    <cellStyle name="差_附表" xfId="1090"/>
    <cellStyle name="差_县市旗测算-新科目（20080626）_民生政策最低支出需求 4" xfId="1091"/>
    <cellStyle name="差_附表 2" xfId="1092"/>
    <cellStyle name="差_附表 4" xfId="1093"/>
    <cellStyle name="差_附表_财力性转移支付2010年预算参考数 2" xfId="1094"/>
    <cellStyle name="差_行政(燃修费)" xfId="1095"/>
    <cellStyle name="常规 8 2 2 3" xfId="1096"/>
    <cellStyle name="差_行政(燃修费) 2" xfId="1097"/>
    <cellStyle name="常规 8 2 2 3 2" xfId="1098"/>
    <cellStyle name="差_行政(燃修费)_不含人员经费系数" xfId="1099"/>
    <cellStyle name="差_汇总-县级财政报表附表 3" xfId="1100"/>
    <cellStyle name="好_县区合并测算20080423(按照各省比重）_县市旗测算-新科目（含人口规模效应）_财力性转移支付2010年预算参考数" xfId="1101"/>
    <cellStyle name="好_山东省民生支出标准 2" xfId="1102"/>
    <cellStyle name="差_县市旗测算-新科目（20080627）_民生政策最低支出需求 4" xfId="1103"/>
    <cellStyle name="差_行政(燃修费)_不含人员经费系数 3" xfId="1104"/>
    <cellStyle name="差_行政(燃修费)_不含人员经费系数 4" xfId="1105"/>
    <cellStyle name="差_行政(燃修费)_不含人员经费系数_财力性转移支付2010年预算参考数 2" xfId="1106"/>
    <cellStyle name="差_行政(燃修费)_不含人员经费系数_财力性转移支付2010年预算参考数 3" xfId="1107"/>
    <cellStyle name="差_行政(燃修费)_不含人员经费系数_财力性转移支付2010年预算参考数 4" xfId="1108"/>
    <cellStyle name="差_行政(燃修费)_财力性转移支付2010年预算参考数" xfId="1109"/>
    <cellStyle name="差_行政(燃修费)_财力性转移支付2010年预算参考数 2" xfId="1110"/>
    <cellStyle name="差_行政(燃修费)_财力性转移支付2010年预算参考数 3" xfId="1111"/>
    <cellStyle name="差_行政(燃修费)_民生政策最低支出需求 3" xfId="1112"/>
    <cellStyle name="差_行政(燃修费)_民生政策最低支出需求 4" xfId="1113"/>
    <cellStyle name="差_县市旗测算-新科目（20080626）_不含人员经费系数_财力性转移支付2010年预算参考数" xfId="1114"/>
    <cellStyle name="差_市辖区测算-新科目（20080626）_不含人员经费系数 2" xfId="1115"/>
    <cellStyle name="差_行政(燃修费)_民生政策最低支出需求_财力性转移支付2010年预算参考数" xfId="1116"/>
    <cellStyle name="常规 11 2 4" xfId="1117"/>
    <cellStyle name="差_行政(燃修费)_民生政策最低支出需求_财力性转移支付2010年预算参考数 2" xfId="1118"/>
    <cellStyle name="常规 11 2 4 2" xfId="1119"/>
    <cellStyle name="好_测算结果汇总_财力性转移支付2010年预算参考数 3" xfId="1120"/>
    <cellStyle name="好_缺口县区测算(财政部标准) 3" xfId="1121"/>
    <cellStyle name="差_行政(燃修费)_民生政策最低支出需求_财力性转移支付2010年预算参考数 3" xfId="1122"/>
    <cellStyle name="好_测算结果汇总_财力性转移支付2010年预算参考数 4" xfId="1123"/>
    <cellStyle name="好_缺口县区测算(财政部标准) 4" xfId="1124"/>
    <cellStyle name="差_行政(燃修费)_民生政策最低支出需求_财力性转移支付2010年预算参考数 4" xfId="1125"/>
    <cellStyle name="差_行政(燃修费)_县市旗测算-新科目（含人口规模效应）_财力性转移支付2010年预算参考数" xfId="1126"/>
    <cellStyle name="差_行政(燃修费)_县市旗测算-新科目（含人口规模效应）_财力性转移支付2010年预算参考数 2" xfId="1127"/>
    <cellStyle name="好_2006年27重庆_财力性转移支付2010年预算参考数 4" xfId="1128"/>
    <cellStyle name="好_文体广播事业(按照总人口测算）—20080416_民生政策最低支出需求" xfId="1129"/>
    <cellStyle name="差_行政(燃修费)_县市旗测算-新科目（含人口规模效应）_财力性转移支付2010年预算参考数 3" xfId="1130"/>
    <cellStyle name="差_文体广播事业(按照总人口测算）—20080416_县市旗测算-新科目（含人口规模效应） 2" xfId="1131"/>
    <cellStyle name="差_行政(燃修费)_县市旗测算-新科目（含人口规模效应）_财力性转移支付2010年预算参考数 4" xfId="1132"/>
    <cellStyle name="差_文体广播事业(按照总人口测算）—20080416_县市旗测算-新科目（含人口规模效应） 3" xfId="1133"/>
    <cellStyle name="差_行政（人员） 2" xfId="1134"/>
    <cellStyle name="常规 12 4 4 2" xfId="1135"/>
    <cellStyle name="差_行政（人员） 3" xfId="1136"/>
    <cellStyle name="差_危改资金测算" xfId="1137"/>
    <cellStyle name="差_一般预算支出口径剔除表_财力性转移支付2010年预算参考数 2" xfId="1138"/>
    <cellStyle name="差_行政（人员） 4" xfId="1139"/>
    <cellStyle name="差_一般预算支出口径剔除表_财力性转移支付2010年预算参考数 3" xfId="1140"/>
    <cellStyle name="差_行政（人员）_不含人员经费系数 3" xfId="1141"/>
    <cellStyle name="差_行政（人员）_不含人员经费系数 4" xfId="1142"/>
    <cellStyle name="差_市辖区测算-新科目（20080626）_县市旗测算-新科目（含人口规模效应）_财力性转移支付2010年预算参考数 2" xfId="1143"/>
    <cellStyle name="差_行政（人员）_不含人员经费系数_财力性转移支付2010年预算参考数" xfId="1144"/>
    <cellStyle name="差_行政（人员）_不含人员经费系数_财力性转移支付2010年预算参考数 2" xfId="1145"/>
    <cellStyle name="差_行政（人员）_不含人员经费系数_财力性转移支付2010年预算参考数 3" xfId="1146"/>
    <cellStyle name="差_行政（人员）_不含人员经费系数_财力性转移支付2010年预算参考数 4" xfId="1147"/>
    <cellStyle name="差_云南 缺口县区测算(地方填报) 4" xfId="1148"/>
    <cellStyle name="差_行政（人员）_财力性转移支付2010年预算参考数" xfId="1149"/>
    <cellStyle name="差_汇总表_财力性转移支付2010年预算参考数 4" xfId="1150"/>
    <cellStyle name="差_农林水和城市维护标准支出20080505－县区合计_县市旗测算-新科目（含人口规模效应） 3" xfId="1151"/>
    <cellStyle name="差_行政（人员）_财力性转移支付2010年预算参考数 4" xfId="1152"/>
    <cellStyle name="差_缺口县区测算 2" xfId="1153"/>
    <cellStyle name="差_行政（人员）_民生政策最低支出需求" xfId="1154"/>
    <cellStyle name="常规 12 7" xfId="1155"/>
    <cellStyle name="差_行政（人员）_民生政策最低支出需求 2" xfId="1156"/>
    <cellStyle name="常规 12 8" xfId="1157"/>
    <cellStyle name="差_行政（人员）_民生政策最低支出需求 3" xfId="1158"/>
    <cellStyle name="常规 12 9" xfId="1159"/>
    <cellStyle name="差_行政（人员）_民生政策最低支出需求 4" xfId="1160"/>
    <cellStyle name="差_行政（人员）_民生政策最低支出需求_财力性转移支付2010年预算参考数" xfId="1161"/>
    <cellStyle name="差_县市旗测算-新科目（20080626）_不含人员经费系数_财力性转移支付2010年预算参考数 4" xfId="1162"/>
    <cellStyle name="常规 172" xfId="1163"/>
    <cellStyle name="常规 167" xfId="1164"/>
    <cellStyle name="差_行政（人员）_民生政策最低支出需求_财力性转移支付2010年预算参考数 2" xfId="1165"/>
    <cellStyle name="千位分隔[0] 4" xfId="1166"/>
    <cellStyle name="常规 173" xfId="1167"/>
    <cellStyle name="常规 168" xfId="1168"/>
    <cellStyle name="差_行政（人员）_民生政策最低支出需求_财力性转移支付2010年预算参考数 3" xfId="1169"/>
    <cellStyle name="千位分隔[0] 5" xfId="1170"/>
    <cellStyle name="常规 174" xfId="1171"/>
    <cellStyle name="常规 169" xfId="1172"/>
    <cellStyle name="差_行政（人员）_民生政策最低支出需求_财力性转移支付2010年预算参考数 4" xfId="1173"/>
    <cellStyle name="千位分隔[0] 6" xfId="1174"/>
    <cellStyle name="差_行政（人员）_县市旗测算-新科目（含人口规模效应） 2" xfId="1175"/>
    <cellStyle name="强调文字颜色 1 2" xfId="1176"/>
    <cellStyle name="差_行政（人员）_县市旗测算-新科目（含人口规模效应） 3" xfId="1177"/>
    <cellStyle name="差_行政（人员）_县市旗测算-新科目（含人口规模效应） 4" xfId="1178"/>
    <cellStyle name="差_行政（人员）_县市旗测算-新科目（含人口规模效应）_财力性转移支付2010年预算参考数 2" xfId="1179"/>
    <cellStyle name="差_行政（人员）_县市旗测算-新科目（含人口规模效应）_财力性转移支付2010年预算参考数 3" xfId="1180"/>
    <cellStyle name="差_行政（人员）_县市旗测算-新科目（含人口规模效应）_财力性转移支付2010年预算参考数 4" xfId="1181"/>
    <cellStyle name="差_行政公检法测算 2" xfId="1182"/>
    <cellStyle name="好_行政（人员）_财力性转移支付2010年预算参考数 3" xfId="1183"/>
    <cellStyle name="差_行政公检法测算 3" xfId="1184"/>
    <cellStyle name="好_行政（人员）_财力性转移支付2010年预算参考数 4" xfId="1185"/>
    <cellStyle name="差_行政公检法测算_不含人员经费系数 2" xfId="1186"/>
    <cellStyle name="差_行政公检法测算_不含人员经费系数 3" xfId="1187"/>
    <cellStyle name="货币 2" xfId="1188"/>
    <cellStyle name="差_行政公检法测算_不含人员经费系数 4" xfId="1189"/>
    <cellStyle name="差_行政公检法测算_财力性转移支付2010年预算参考数 2" xfId="1190"/>
    <cellStyle name="差_行政公检法测算_财力性转移支付2010年预算参考数 3" xfId="1191"/>
    <cellStyle name="差_行政公检法测算_财力性转移支付2010年预算参考数 4" xfId="1192"/>
    <cellStyle name="差_行政公检法测算_民生政策最低支出需求" xfId="1193"/>
    <cellStyle name="差_行政公检法测算_民生政策最低支出需求 2" xfId="1194"/>
    <cellStyle name="好_03昭通" xfId="1195"/>
    <cellStyle name="差_行政公检法测算_民生政策最低支出需求_财力性转移支付2010年预算参考数 2" xfId="1196"/>
    <cellStyle name="差_行政公检法测算_县市旗测算-新科目（含人口规模效应） 3" xfId="1197"/>
    <cellStyle name="差_行政公检法测算_县市旗测算-新科目（含人口规模效应） 4" xfId="1198"/>
    <cellStyle name="好_县市旗测算-新科目（20080627）_不含人员经费系数 2" xfId="1199"/>
    <cellStyle name="差_行政公检法测算_县市旗测算-新科目（含人口规模效应）_财力性转移支付2010年预算参考数" xfId="1200"/>
    <cellStyle name="差_行政公检法测算_县市旗测算-新科目（含人口规模效应）_财力性转移支付2010年预算参考数 2" xfId="1201"/>
    <cellStyle name="差_行政公检法测算_县市旗测算-新科目（含人口规模效应）_财力性转移支付2010年预算参考数 4" xfId="1202"/>
    <cellStyle name="差_河南 缺口县区测算(地方填报) 3" xfId="1203"/>
    <cellStyle name="差_河南 缺口县区测算(地方填报) 4" xfId="1204"/>
    <cellStyle name="差_危改资金测算_财力性转移支付2010年预算参考数 3" xfId="1205"/>
    <cellStyle name="差_河南 缺口县区测算(地方填报)_财力性转移支付2010年预算参考数" xfId="1206"/>
    <cellStyle name="差_河南 缺口县区测算(地方填报)_财力性转移支付2010年预算参考数 2" xfId="1207"/>
    <cellStyle name="好_市辖区测算-新科目（20080626）_民生政策最低支出需求 2" xfId="1208"/>
    <cellStyle name="差_河南 缺口县区测算(地方填报白)_财力性转移支付2010年预算参考数 2" xfId="1209"/>
    <cellStyle name="差_河南 缺口县区测算(地方填报)_财力性转移支付2010年预算参考数 3" xfId="1210"/>
    <cellStyle name="差_县区合并测算20080423(按照各省比重）_不含人员经费系数_财力性转移支付2010年预算参考数" xfId="1211"/>
    <cellStyle name="差_河南 缺口县区测算(地方填报白) 2" xfId="1212"/>
    <cellStyle name="常规 25 2" xfId="1213"/>
    <cellStyle name="差_河南 缺口县区测算(地方填报白) 3" xfId="1214"/>
    <cellStyle name="差_河南 缺口县区测算(地方填报白) 4" xfId="1215"/>
    <cellStyle name="好_市辖区测算-新科目（20080626）_民生政策最低支出需求" xfId="1216"/>
    <cellStyle name="差_河南 缺口县区测算(地方填报白)_财力性转移支付2010年预算参考数" xfId="1217"/>
    <cellStyle name="差_教育(按照总人口测算）—20080416_县市旗测算-新科目（含人口规模效应）_财力性转移支付2010年预算参考数 3" xfId="1218"/>
    <cellStyle name="差_文体广播事业(按照总人口测算）—20080416_不含人员经费系数 2" xfId="1219"/>
    <cellStyle name="差_核定人数对比" xfId="1220"/>
    <cellStyle name="差_市辖区测算20080510_不含人员经费系数_财力性转移支付2010年预算参考数 3" xfId="1221"/>
    <cellStyle name="差_核定人数对比 2" xfId="1222"/>
    <cellStyle name="好_安徽 缺口县区测算(地方填报)1" xfId="1223"/>
    <cellStyle name="差_市辖区测算20080510_不含人员经费系数_财力性转移支付2010年预算参考数 4" xfId="1224"/>
    <cellStyle name="差_核定人数对比 3" xfId="1225"/>
    <cellStyle name="差_核定人数对比 4" xfId="1226"/>
    <cellStyle name="差_汇总表4 3" xfId="1227"/>
    <cellStyle name="差_县区合并测算20080421 3" xfId="1228"/>
    <cellStyle name="差_核定人数对比_财力性转移支付2010年预算参考数" xfId="1229"/>
    <cellStyle name="差_核定人数对比_财力性转移支付2010年预算参考数 2" xfId="1230"/>
    <cellStyle name="差_核定人数对比_财力性转移支付2010年预算参考数 3" xfId="1231"/>
    <cellStyle name="差_核定人数对比_财力性转移支付2010年预算参考数 4" xfId="1232"/>
    <cellStyle name="差_农林水和城市维护标准支出20080505－县区合计_财力性转移支付2010年预算参考数 3" xfId="1233"/>
    <cellStyle name="差_核定人数下发表 3" xfId="1234"/>
    <cellStyle name="差_农林水和城市维护标准支出20080505－县区合计_财力性转移支付2010年预算参考数 4" xfId="1235"/>
    <cellStyle name="差_核定人数下发表 4" xfId="1236"/>
    <cellStyle name="差_核定人数下发表_财力性转移支付2010年预算参考数 2" xfId="1237"/>
    <cellStyle name="差_卫生(按照总人口测算）—20080416_不含人员经费系数_财力性转移支付2010年预算参考数" xfId="1238"/>
    <cellStyle name="好_自行调整差异系数顺序_财力性转移支付2010年预算参考数 2" xfId="1239"/>
    <cellStyle name="差_卫生(按照总人口测算）—20080416 4" xfId="1240"/>
    <cellStyle name="差_汇总" xfId="1241"/>
    <cellStyle name="差_卫生(按照总人口测算）—20080416_县市旗测算-新科目（含人口规模效应）_财力性转移支付2010年预算参考数 3" xfId="1242"/>
    <cellStyle name="差_卫生(按照总人口测算）—20080416_不含人员经费系数_财力性转移支付2010年预算参考数 2" xfId="1243"/>
    <cellStyle name="差_农林水和城市维护标准支出20080505－县区合计_民生政策最低支出需求 3" xfId="1244"/>
    <cellStyle name="差_汇总 2" xfId="1245"/>
    <cellStyle name="好_县市旗测算-新科目（20080626）_县市旗测算-新科目（含人口规模效应）" xfId="1246"/>
    <cellStyle name="差_卫生(按照总人口测算）—20080416_县市旗测算-新科目（含人口规模效应）_财力性转移支付2010年预算参考数 4" xfId="1247"/>
    <cellStyle name="差_卫生(按照总人口测算）—20080416_不含人员经费系数_财力性转移支付2010年预算参考数 3" xfId="1248"/>
    <cellStyle name="差_农林水和城市维护标准支出20080505－县区合计_民生政策最低支出需求 4" xfId="1249"/>
    <cellStyle name="差_汇总 3" xfId="1250"/>
    <cellStyle name="差_卫生(按照总人口测算）—20080416_不含人员经费系数_财力性转移支付2010年预算参考数 4" xfId="1251"/>
    <cellStyle name="差_汇总 4" xfId="1252"/>
    <cellStyle name="好_一般预算支出口径剔除表" xfId="1253"/>
    <cellStyle name="差_汇总_财力性转移支付2010年预算参考数" xfId="1254"/>
    <cellStyle name="好_一般预算支出口径剔除表 2" xfId="1255"/>
    <cellStyle name="好_12滨州_财力性转移支付2010年预算参考数" xfId="1256"/>
    <cellStyle name="差_汇总_财力性转移支付2010年预算参考数 2" xfId="1257"/>
    <cellStyle name="好_一般预算支出口径剔除表 3" xfId="1258"/>
    <cellStyle name="差_汇总_财力性转移支付2010年预算参考数 3" xfId="1259"/>
    <cellStyle name="千位_(人代会用)" xfId="1260"/>
    <cellStyle name="好_一般预算支出口径剔除表 4" xfId="1261"/>
    <cellStyle name="好_人员工资和公用经费_财力性转移支付2010年预算参考数" xfId="1262"/>
    <cellStyle name="差_汇总_财力性转移支付2010年预算参考数 4" xfId="1263"/>
    <cellStyle name="差_汇总表" xfId="1264"/>
    <cellStyle name="好_行政(燃修费)_县市旗测算-新科目（含人口规模效应）" xfId="1265"/>
    <cellStyle name="差_汇总表 2" xfId="1266"/>
    <cellStyle name="差_汇总表 3" xfId="1267"/>
    <cellStyle name="好_县区合并测算20080421_县市旗测算-新科目（含人口规模效应） 2" xfId="1268"/>
    <cellStyle name="差_汇总表 4" xfId="1269"/>
    <cellStyle name="差_云南 缺口县区测算(地方填报)" xfId="1270"/>
    <cellStyle name="差_汇总表_财力性转移支付2010年预算参考数" xfId="1271"/>
    <cellStyle name="常规 7 2 3 2" xfId="1272"/>
    <cellStyle name="差_云南 缺口县区测算(地方填报) 3" xfId="1273"/>
    <cellStyle name="差_农林水和城市维护标准支出20080505－县区合计_县市旗测算-新科目（含人口规模效应） 2" xfId="1274"/>
    <cellStyle name="差_汇总表_财力性转移支付2010年预算参考数 3" xfId="1275"/>
    <cellStyle name="好_2006年27重庆_财力性转移支付2010年预算参考数 3" xfId="1276"/>
    <cellStyle name="差_县区合并测算20080421" xfId="1277"/>
    <cellStyle name="差_汇总表4" xfId="1278"/>
    <cellStyle name="差_县区合并测算20080421 2" xfId="1279"/>
    <cellStyle name="差_汇总表4 2" xfId="1280"/>
    <cellStyle name="差_县区合并测算20080421 4" xfId="1281"/>
    <cellStyle name="差_县区合并测算20080421_不含人员经费系数" xfId="1282"/>
    <cellStyle name="差_汇总表4 4" xfId="1283"/>
    <cellStyle name="常规 10 2 2 2" xfId="1284"/>
    <cellStyle name="差_县区合并测算20080421_财力性转移支付2010年预算参考数" xfId="1285"/>
    <cellStyle name="差_汇总表4_财力性转移支付2010年预算参考数" xfId="1286"/>
    <cellStyle name="差_县区合并测算20080421_财力性转移支付2010年预算参考数 2" xfId="1287"/>
    <cellStyle name="差_汇总表4_财力性转移支付2010年预算参考数 2" xfId="1288"/>
    <cellStyle name="差_县区合并测算20080421_财力性转移支付2010年预算参考数 3" xfId="1289"/>
    <cellStyle name="好_县区合并测算20080423(按照各省比重）_县市旗测算-新科目（含人口规模效应）" xfId="1290"/>
    <cellStyle name="差_汇总表4_财力性转移支付2010年预算参考数 3" xfId="1291"/>
    <cellStyle name="好_2018年单位专项表 2" xfId="1292"/>
    <cellStyle name="差_县区合并测算20080421_财力性转移支付2010年预算参考数 4" xfId="1293"/>
    <cellStyle name="差_汇总表4_财力性转移支付2010年预算参考数 4" xfId="1294"/>
    <cellStyle name="差_检验表" xfId="1295"/>
    <cellStyle name="差_教育(按照总人口测算）—20080416" xfId="1296"/>
    <cellStyle name="差_教育(按照总人口测算）—20080416 2" xfId="1297"/>
    <cellStyle name="差_教育(按照总人口测算）—20080416 3" xfId="1298"/>
    <cellStyle name="差_教育(按照总人口测算）—20080416 4" xfId="1299"/>
    <cellStyle name="差_县市旗测算-新科目（20080626） 4" xfId="1300"/>
    <cellStyle name="差_教育(按照总人口测算）—20080416_不含人员经费系数" xfId="1301"/>
    <cellStyle name="好_卫生(按照总人口测算）—20080416_财力性转移支付2010年预算参考数" xfId="1302"/>
    <cellStyle name="差_教育(按照总人口测算）—20080416_不含人员经费系数 2" xfId="1303"/>
    <cellStyle name="差_教育(按照总人口测算）—20080416_不含人员经费系数 3" xfId="1304"/>
    <cellStyle name="差_教育(按照总人口测算）—20080416_不含人员经费系数 4" xfId="1305"/>
    <cellStyle name="好_人员工资和公用经费3 2" xfId="1306"/>
    <cellStyle name="常规 10_长沙" xfId="1307"/>
    <cellStyle name="差_教育(按照总人口测算）—20080416_不含人员经费系数_财力性转移支付2010年预算参考数" xfId="1308"/>
    <cellStyle name="差_人员工资和公用经费2_财力性转移支付2010年预算参考数" xfId="1309"/>
    <cellStyle name="差_教育(按照总人口测算）—20080416_不含人员经费系数_财力性转移支付2010年预算参考数 2" xfId="1310"/>
    <cellStyle name="好_县区合并测算20080421_民生政策最低支出需求" xfId="1311"/>
    <cellStyle name="差_教育(按照总人口测算）—20080416_不含人员经费系数_财力性转移支付2010年预算参考数 3" xfId="1312"/>
    <cellStyle name="好_行政(燃修费)_不含人员经费系数_财力性转移支付2010年预算参考数 2" xfId="1313"/>
    <cellStyle name="差_教育(按照总人口测算）—20080416_不含人员经费系数_财力性转移支付2010年预算参考数 4" xfId="1314"/>
    <cellStyle name="常规 13 4" xfId="1315"/>
    <cellStyle name="差_县市旗测算-新科目（20080627）_民生政策最低支出需求_财力性转移支付2010年预算参考数 2" xfId="1316"/>
    <cellStyle name="差_教育(按照总人口测算）—20080416_财力性转移支付2010年预算参考数" xfId="1317"/>
    <cellStyle name="常规 13 4 2" xfId="1318"/>
    <cellStyle name="差_教育(按照总人口测算）—20080416_财力性转移支付2010年预算参考数 2" xfId="1319"/>
    <cellStyle name="差_教育(按照总人口测算）—20080416_财力性转移支付2010年预算参考数 3" xfId="1320"/>
    <cellStyle name="差_教育(按照总人口测算）—20080416_财力性转移支付2010年预算参考数 4" xfId="1321"/>
    <cellStyle name="差_教育(按照总人口测算）—20080416_民生政策最低支出需求" xfId="1322"/>
    <cellStyle name="差_教育(按照总人口测算）—20080416_民生政策最低支出需求 2" xfId="1323"/>
    <cellStyle name="差_教育(按照总人口测算）—20080416_民生政策最低支出需求 4" xfId="1324"/>
    <cellStyle name="好_市辖区测算-新科目（20080626）_不含人员经费系数" xfId="1325"/>
    <cellStyle name="差_教育(按照总人口测算）—20080416_民生政策最低支出需求_财力性转移支付2010年预算参考数" xfId="1326"/>
    <cellStyle name="好_县区合并测算20080423(按照各省比重）_财力性转移支付2010年预算参考数 4" xfId="1327"/>
    <cellStyle name="好_文体广播事业(按照总人口测算）—20080416_财力性转移支付2010年预算参考数" xfId="1328"/>
    <cellStyle name="好_市辖区测算-新科目（20080626）_不含人员经费系数 2" xfId="1329"/>
    <cellStyle name="差_教育(按照总人口测算）—20080416_民生政策最低支出需求_财力性转移支付2010年预算参考数 2" xfId="1330"/>
    <cellStyle name="好_市辖区测算-新科目（20080626）_不含人员经费系数 3" xfId="1331"/>
    <cellStyle name="差_教育(按照总人口测算）—20080416_民生政策最低支出需求_财力性转移支付2010年预算参考数 3" xfId="1332"/>
    <cellStyle name="好_市辖区测算-新科目（20080626）_不含人员经费系数 4" xfId="1333"/>
    <cellStyle name="差_教育(按照总人口测算）—20080416_民生政策最低支出需求_财力性转移支付2010年预算参考数 4" xfId="1334"/>
    <cellStyle name="好_长沙 3" xfId="1335"/>
    <cellStyle name="差_教育(按照总人口测算）—20080416_县市旗测算-新科目（含人口规模效应）" xfId="1336"/>
    <cellStyle name="常规 10 3 5" xfId="1337"/>
    <cellStyle name="差_教育(按照总人口测算）—20080416_县市旗测算-新科目（含人口规模效应） 2" xfId="1338"/>
    <cellStyle name="差_文体广播事业(按照总人口测算）—20080416 2" xfId="1339"/>
    <cellStyle name="差_教育(按照总人口测算）—20080416_县市旗测算-新科目（含人口规模效应） 3" xfId="1340"/>
    <cellStyle name="差_文体广播事业(按照总人口测算）—20080416 3" xfId="1341"/>
    <cellStyle name="差_教育(按照总人口测算）—20080416_县市旗测算-新科目（含人口规模效应） 4" xfId="1342"/>
    <cellStyle name="差_教育(按照总人口测算）—20080416_县市旗测算-新科目（含人口规模效应）_财力性转移支付2010年预算参考数" xfId="1343"/>
    <cellStyle name="差_教育(按照总人口测算）—20080416_县市旗测算-新科目（含人口规模效应）_财力性转移支付2010年预算参考数 2" xfId="1344"/>
    <cellStyle name="好_汇总-县级财政报表附表" xfId="1345"/>
    <cellStyle name="差_文体广播事业(按照总人口测算）—20080416_不含人员经费系数 3" xfId="1346"/>
    <cellStyle name="差_教育(按照总人口测算）—20080416_县市旗测算-新科目（含人口规模效应）_财力性转移支付2010年预算参考数 4" xfId="1347"/>
    <cellStyle name="差_文体广播事业(按照总人口测算）—20080416_县市旗测算-新科目（含人口规模效应） 4" xfId="1348"/>
    <cellStyle name="差_丽江汇总" xfId="1349"/>
    <cellStyle name="差_丽江汇总 2" xfId="1350"/>
    <cellStyle name="差_县区合并测算20080423(按照各省比重）_财力性转移支付2010年预算参考数 3" xfId="1351"/>
    <cellStyle name="差_县区合并测算20080421_不含人员经费系数_财力性转移支付2010年预算参考数 4" xfId="1352"/>
    <cellStyle name="差_民生政策最低支出需求" xfId="1353"/>
    <cellStyle name="好_农林水和城市维护标准支出20080505－县区合计_不含人员经费系数_财力性转移支付2010年预算参考数 3" xfId="1354"/>
    <cellStyle name="差_民生政策最低支出需求_财力性转移支付2010年预算参考数" xfId="1355"/>
    <cellStyle name="差_民生政策最低支出需求_财力性转移支付2010年预算参考数 2" xfId="1356"/>
    <cellStyle name="差_民生政策最低支出需求_财力性转移支付2010年预算参考数 3" xfId="1357"/>
    <cellStyle name="常规 4 5" xfId="1358"/>
    <cellStyle name="常规 4 2 3" xfId="1359"/>
    <cellStyle name="常规 100" xfId="1360"/>
    <cellStyle name="好_汇总表4_财力性转移支付2010年预算参考数 3" xfId="1361"/>
    <cellStyle name="差_农林水和城市维护标准支出20080505－县区合计" xfId="1362"/>
    <cellStyle name="差_农林水和城市维护标准支出20080505－县区合计 2" xfId="1363"/>
    <cellStyle name="差_农林水和城市维护标准支出20080505－县区合计 3" xfId="1364"/>
    <cellStyle name="差_农林水和城市维护标准支出20080505－县区合计 4" xfId="1365"/>
    <cellStyle name="差_总人口" xfId="1366"/>
    <cellStyle name="差_农林水和城市维护标准支出20080505－县区合计_不含人员经费系数" xfId="1367"/>
    <cellStyle name="差_青海 缺口县区测算(地方填报)_财力性转移支付2010年预算参考数 3" xfId="1368"/>
    <cellStyle name="差_总人口 2" xfId="1369"/>
    <cellStyle name="差_农林水和城市维护标准支出20080505－县区合计_不含人员经费系数 2" xfId="1370"/>
    <cellStyle name="差_青海 缺口县区测算(地方填报)_财力性转移支付2010年预算参考数 4" xfId="1371"/>
    <cellStyle name="差_总人口 3" xfId="1372"/>
    <cellStyle name="差_农林水和城市维护标准支出20080505－县区合计_不含人员经费系数 3" xfId="1373"/>
    <cellStyle name="差_总人口 4" xfId="1374"/>
    <cellStyle name="差_农林水和城市维护标准支出20080505－县区合计_不含人员经费系数 4" xfId="1375"/>
    <cellStyle name="差_总人口_财力性转移支付2010年预算参考数" xfId="1376"/>
    <cellStyle name="差_农林水和城市维护标准支出20080505－县区合计_不含人员经费系数_财力性转移支付2010年预算参考数" xfId="1377"/>
    <cellStyle name="好_县区合并测算20080421_不含人员经费系数_财力性转移支付2010年预算参考数 2" xfId="1378"/>
    <cellStyle name="好_文体广播事业(按照总人口测算）—20080416_民生政策最低支出需求 4" xfId="1379"/>
    <cellStyle name="常规 130" xfId="1380"/>
    <cellStyle name="常规 125" xfId="1381"/>
    <cellStyle name="差_总人口_财力性转移支付2010年预算参考数 3" xfId="1382"/>
    <cellStyle name="差_农林水和城市维护标准支出20080505－县区合计_不含人员经费系数_财力性转移支付2010年预算参考数 3" xfId="1383"/>
    <cellStyle name="好_县区合并测算20080421_不含人员经费系数_财力性转移支付2010年预算参考数 3" xfId="1384"/>
    <cellStyle name="常规 131" xfId="1385"/>
    <cellStyle name="常规 126" xfId="1386"/>
    <cellStyle name="差_总人口_财力性转移支付2010年预算参考数 4" xfId="1387"/>
    <cellStyle name="差_农林水和城市维护标准支出20080505－县区合计_不含人员经费系数_财力性转移支付2010年预算参考数 4" xfId="1388"/>
    <cellStyle name="差_卫生(按照总人口测算）—20080416_县市旗测算-新科目（含人口规模效应）_财力性转移支付2010年预算参考数 2" xfId="1389"/>
    <cellStyle name="差_农林水和城市维护标准支出20080505－县区合计_民生政策最低支出需求 2" xfId="1390"/>
    <cellStyle name="千位分隔[0] 2 2" xfId="1391"/>
    <cellStyle name="差_农林水和城市维护标准支出20080505－县区合计_民生政策最低支出需求_财力性转移支付2010年预算参考数" xfId="1392"/>
    <cellStyle name="差_县市旗测算-新科目（20080627）_县市旗测算-新科目（含人口规模效应）_财力性转移支付2010年预算参考数" xfId="1393"/>
    <cellStyle name="千位分隔[0] 2 2 2" xfId="1394"/>
    <cellStyle name="差_县区合并测算20080421_民生政策最低支出需求_财力性转移支付2010年预算参考数" xfId="1395"/>
    <cellStyle name="差_农林水和城市维护标准支出20080505－县区合计_民生政策最低支出需求_财力性转移支付2010年预算参考数 2" xfId="1396"/>
    <cellStyle name="差_农林水和城市维护标准支出20080505－县区合计_民生政策最低支出需求_财力性转移支付2010年预算参考数 3" xfId="1397"/>
    <cellStyle name="差_农林水和城市维护标准支出20080505－县区合计_民生政策最低支出需求_财力性转移支付2010年预算参考数 4" xfId="1398"/>
    <cellStyle name="常规 154" xfId="1399"/>
    <cellStyle name="常规 149" xfId="1400"/>
    <cellStyle name="差_农林水和城市维护标准支出20080505－县区合计_县市旗测算-新科目（含人口规模效应）_财力性转移支付2010年预算参考数 2" xfId="1401"/>
    <cellStyle name="常规 160" xfId="1402"/>
    <cellStyle name="常规 155" xfId="1403"/>
    <cellStyle name="差_农林水和城市维护标准支出20080505－县区合计_县市旗测算-新科目（含人口规模效应）_财力性转移支付2010年预算参考数 3" xfId="1404"/>
    <cellStyle name="好_核定人数下发表" xfId="1405"/>
    <cellStyle name="常规 161" xfId="1406"/>
    <cellStyle name="常规 156" xfId="1407"/>
    <cellStyle name="差_农林水和城市维护标准支出20080505－县区合计_县市旗测算-新科目（含人口规模效应）_财力性转移支付2010年预算参考数 4" xfId="1408"/>
    <cellStyle name="差_平邑" xfId="1409"/>
    <cellStyle name="差_平邑 2" xfId="1410"/>
    <cellStyle name="差_平邑_财力性转移支付2010年预算参考数 3" xfId="1411"/>
    <cellStyle name="差_其他部门(按照总人口测算）—20080416" xfId="1412"/>
    <cellStyle name="差_其他部门(按照总人口测算）—20080416 2" xfId="1413"/>
    <cellStyle name="差_其他部门(按照总人口测算）—20080416 3" xfId="1414"/>
    <cellStyle name="常规 10" xfId="1415"/>
    <cellStyle name="差_其他部门(按照总人口测算）—20080416 4" xfId="1416"/>
    <cellStyle name="差_其他部门(按照总人口测算）—20080416_财力性转移支付2010年预算参考数" xfId="1417"/>
    <cellStyle name="差_其他部门(按照总人口测算）—20080416_财力性转移支付2010年预算参考数 4" xfId="1418"/>
    <cellStyle name="好_行政公检法测算 4" xfId="1419"/>
    <cellStyle name="差_其他部门(按照总人口测算）—20080416_民生政策最低支出需求" xfId="1420"/>
    <cellStyle name="差_其他部门(按照总人口测算）—20080416_民生政策最低支出需求 2" xfId="1421"/>
    <cellStyle name="差_其他部门(按照总人口测算）—20080416_民生政策最低支出需求 3" xfId="1422"/>
    <cellStyle name="差_其他部门(按照总人口测算）—20080416_民生政策最低支出需求 4" xfId="1423"/>
    <cellStyle name="差_自行调整差异系数顺序_财力性转移支付2010年预算参考数 4" xfId="1424"/>
    <cellStyle name="差_其他部门(按照总人口测算）—20080416_民生政策最低支出需求_财力性转移支付2010年预算参考数" xfId="1425"/>
    <cellStyle name="好_分县成本差异系数_财力性转移支付2010年预算参考数 4" xfId="1426"/>
    <cellStyle name="常规 2_（益阳市）2014年结算资金申请报告" xfId="1427"/>
    <cellStyle name="差_其他部门(按照总人口测算）—20080416_民生政策最低支出需求_财力性转移支付2010年预算参考数 2" xfId="1428"/>
    <cellStyle name="差_其他部门(按照总人口测算）—20080416_民生政策最低支出需求_财力性转移支付2010年预算参考数 3" xfId="1429"/>
    <cellStyle name="常规 8 2 6 2" xfId="1430"/>
    <cellStyle name="差_其他部门(按照总人口测算）—20080416_民生政策最低支出需求_财力性转移支付2010年预算参考数 4" xfId="1431"/>
    <cellStyle name="好_2008年支出调整_财力性转移支付2010年预算参考数 2" xfId="1432"/>
    <cellStyle name="差_其他部门(按照总人口测算）—20080416_县市旗测算-新科目（含人口规模效应）" xfId="1433"/>
    <cellStyle name="差_县市旗测算20080508_不含人员经费系数_财力性转移支付2010年预算参考数 4" xfId="1434"/>
    <cellStyle name="差_其他部门(按照总人口测算）—20080416_县市旗测算-新科目（含人口规模效应） 2" xfId="1435"/>
    <cellStyle name="差_其他部门(按照总人口测算）—20080416_县市旗测算-新科目（含人口规模效应） 3" xfId="1436"/>
    <cellStyle name="差_其他部门(按照总人口测算）—20080416_县市旗测算-新科目（含人口规模效应） 4" xfId="1437"/>
    <cellStyle name="差_其他部门(按照总人口测算）—20080416_县市旗测算-新科目（含人口规模效应）_财力性转移支付2010年预算参考数" xfId="1438"/>
    <cellStyle name="好_青海 缺口县区测算(地方填报)_财力性转移支付2010年预算参考数 3" xfId="1439"/>
    <cellStyle name="差_其他部门(按照总人口测算）—20080416_县市旗测算-新科目（含人口规模效应）_财力性转移支付2010年预算参考数 2" xfId="1440"/>
    <cellStyle name="好_青海 缺口县区测算(地方填报)_财力性转移支付2010年预算参考数 4" xfId="1441"/>
    <cellStyle name="差_其他部门(按照总人口测算）—20080416_县市旗测算-新科目（含人口规模效应）_财力性转移支付2010年预算参考数 3" xfId="1442"/>
    <cellStyle name="差_其他部门(按照总人口测算）—20080416_县市旗测算-新科目（含人口规模效应）_财力性转移支付2010年预算参考数 4" xfId="1443"/>
    <cellStyle name="常规 11 4 2" xfId="1444"/>
    <cellStyle name="差_青海 缺口县区测算(地方填报)" xfId="1445"/>
    <cellStyle name="常规 11 4 2 2" xfId="1446"/>
    <cellStyle name="差_青海 缺口县区测算(地方填报) 2" xfId="1447"/>
    <cellStyle name="差_青海 缺口县区测算(地方填报) 3" xfId="1448"/>
    <cellStyle name="差_青海 缺口县区测算(地方填报)_财力性转移支付2010年预算参考数 2" xfId="1449"/>
    <cellStyle name="好_市辖区测算20080510_县市旗测算-新科目（含人口规模效应） 2" xfId="1450"/>
    <cellStyle name="差_缺口县区测算" xfId="1451"/>
    <cellStyle name="差_缺口县区测算（11.13）" xfId="1452"/>
    <cellStyle name="差_缺口县区测算（11.13） 4" xfId="1453"/>
    <cellStyle name="好_0605石屏县 2" xfId="1454"/>
    <cellStyle name="差_卫生(按照总人口测算）—20080416_民生政策最低支出需求 2" xfId="1455"/>
    <cellStyle name="差_缺口县区测算（11.13）_财力性转移支付2010年预算参考数" xfId="1456"/>
    <cellStyle name="差_缺口县区测算（11.13）_财力性转移支付2010年预算参考数 2" xfId="1457"/>
    <cellStyle name="差_缺口县区测算（11.13）_财力性转移支付2010年预算参考数 3" xfId="1458"/>
    <cellStyle name="差_缺口县区测算（11.13）_财力性转移支付2010年预算参考数 4" xfId="1459"/>
    <cellStyle name="差_缺口县区测算(按2007支出增长25%测算)" xfId="1460"/>
    <cellStyle name="差_缺口县区测算(按2007支出增长25%测算) 2" xfId="1461"/>
    <cellStyle name="好_云南省2008年转移支付测算——州市本级考核部分及政策性测算" xfId="1462"/>
    <cellStyle name="差_缺口县区测算(按2007支出增长25%测算) 3" xfId="1463"/>
    <cellStyle name="差_缺口县区测算(按2007支出增长25%测算) 4" xfId="1464"/>
    <cellStyle name="差_缺口县区测算(按2007支出增长25%测算)_财力性转移支付2010年预算参考数 2" xfId="1465"/>
    <cellStyle name="差_缺口县区测算(按2007支出增长25%测算)_财力性转移支付2010年预算参考数 3" xfId="1466"/>
    <cellStyle name="好_22湖南_财力性转移支付2010年预算参考数 3" xfId="1467"/>
    <cellStyle name="差_县市旗测算-新科目（20080626）" xfId="1468"/>
    <cellStyle name="差_缺口县区测算(按2007支出增长25%测算)_财力性转移支付2010年预算参考数 4" xfId="1469"/>
    <cellStyle name="差_山东省民生支出标准 4" xfId="1470"/>
    <cellStyle name="差_缺口县区测算(按核定人数) 2" xfId="1471"/>
    <cellStyle name="差_缺口县区测算(按核定人数)_财力性转移支付2010年预算参考数" xfId="1472"/>
    <cellStyle name="差_缺口县区测算(按核定人数)_财力性转移支付2010年预算参考数 2" xfId="1473"/>
    <cellStyle name="好_34青海_财力性转移支付2010年预算参考数 2" xfId="1474"/>
    <cellStyle name="差_缺口县区测算(按核定人数)_财力性转移支付2010年预算参考数 3" xfId="1475"/>
    <cellStyle name="差_文体广播事业(按照总人口测算）—20080416_县市旗测算-新科目（含人口规模效应）" xfId="1476"/>
    <cellStyle name="好_34青海_财力性转移支付2010年预算参考数 3" xfId="1477"/>
    <cellStyle name="差_缺口县区测算(按核定人数)_财力性转移支付2010年预算参考数 4" xfId="1478"/>
    <cellStyle name="好_行政（人员）_不含人员经费系数 4" xfId="1479"/>
    <cellStyle name="差_缺口县区测算(财政部标准) 2" xfId="1480"/>
    <cellStyle name="差_缺口县区测算(财政部标准) 3" xfId="1481"/>
    <cellStyle name="差_缺口县区测算(财政部标准) 4" xfId="1482"/>
    <cellStyle name="差_县区合并测算20080421_民生政策最低支出需求_财力性转移支付2010年预算参考数 4" xfId="1483"/>
    <cellStyle name="差_县市旗测算-新科目（20080627）_县市旗测算-新科目（含人口规模效应）_财力性转移支付2010年预算参考数 4" xfId="1484"/>
    <cellStyle name="差_缺口县区测算(财政部标准)_财力性转移支付2010年预算参考数" xfId="1485"/>
    <cellStyle name="差_缺口县区测算(财政部标准)_财力性转移支付2010年预算参考数 2" xfId="1486"/>
    <cellStyle name="差_缺口县区测算(财政部标准)_财力性转移支付2010年预算参考数 3" xfId="1487"/>
    <cellStyle name="好_卫生(按照总人口测算）—20080416_财力性转移支付2010年预算参考数 2" xfId="1488"/>
    <cellStyle name="差_缺口县区测算(财政部标准)_财力性转移支付2010年预算参考数 4" xfId="1489"/>
    <cellStyle name="差_缺口县区测算_财力性转移支付2010年预算参考数 2" xfId="1490"/>
    <cellStyle name="差_自行调整差异系数顺序_财力性转移支付2010年预算参考数 2" xfId="1491"/>
    <cellStyle name="差_缺口县区测算_财力性转移支付2010年预算参考数 3" xfId="1492"/>
    <cellStyle name="差_自行调整差异系数顺序_财力性转移支付2010年预算参考数 3" xfId="1493"/>
    <cellStyle name="差_缺口县区测算_财力性转移支付2010年预算参考数 4" xfId="1494"/>
    <cellStyle name="好_其他部门(按照总人口测算）—20080416_财力性转移支付2010年预算参考数 3" xfId="1495"/>
    <cellStyle name="差_市辖区测算-新科目（20080626）_民生政策最低支出需求_财力性转移支付2010年预算参考数 4" xfId="1496"/>
    <cellStyle name="差_人员工资和公用经费 3" xfId="1497"/>
    <cellStyle name="好_其他部门(按照总人口测算）—20080416_财力性转移支付2010年预算参考数 4" xfId="1498"/>
    <cellStyle name="差_人员工资和公用经费 4" xfId="1499"/>
    <cellStyle name="差_人员工资和公用经费_财力性转移支付2010年预算参考数" xfId="1500"/>
    <cellStyle name="常规 8 6" xfId="1501"/>
    <cellStyle name="差_人员工资和公用经费_财力性转移支付2010年预算参考数 2" xfId="1502"/>
    <cellStyle name="好_22湖南 2" xfId="1503"/>
    <cellStyle name="常规 8 7" xfId="1504"/>
    <cellStyle name="差_人员工资和公用经费_财力性转移支付2010年预算参考数 3" xfId="1505"/>
    <cellStyle name="好_27重庆 2" xfId="1506"/>
    <cellStyle name="差_人员工资和公用经费2" xfId="1507"/>
    <cellStyle name="好_一般预算支出口径剔除表_财力性转移支付2010年预算参考数 2" xfId="1508"/>
    <cellStyle name="差_人员工资和公用经费2 3" xfId="1509"/>
    <cellStyle name="差_人员工资和公用经费2_财力性转移支付2010年预算参考数 2" xfId="1510"/>
    <cellStyle name="差_人员工资和公用经费2_财力性转移支付2010年预算参考数 3" xfId="1511"/>
    <cellStyle name="好_28四川_财力性转移支付2010年预算参考数" xfId="1512"/>
    <cellStyle name="差_人员工资和公用经费2_财力性转移支付2010年预算参考数 4" xfId="1513"/>
    <cellStyle name="好_27重庆 3" xfId="1514"/>
    <cellStyle name="差_人员工资和公用经费3" xfId="1515"/>
    <cellStyle name="差_县区合并测算20080421_县市旗测算-新科目（含人口规模效应） 3" xfId="1516"/>
    <cellStyle name="差_人员工资和公用经费3 2" xfId="1517"/>
    <cellStyle name="差_县区合并测算20080421_县市旗测算-新科目（含人口规模效应） 4" xfId="1518"/>
    <cellStyle name="好_行政（人员）_不含人员经费系数_财力性转移支付2010年预算参考数" xfId="1519"/>
    <cellStyle name="差_人员工资和公用经费3 3" xfId="1520"/>
    <cellStyle name="差_县市旗测算20080508_民生政策最低支出需求" xfId="1521"/>
    <cellStyle name="差_人员工资和公用经费3 4" xfId="1522"/>
    <cellStyle name="差_人员工资和公用经费3_财力性转移支付2010年预算参考数" xfId="1523"/>
    <cellStyle name="差_人员工资和公用经费3_财力性转移支付2010年预算参考数 2" xfId="1524"/>
    <cellStyle name="差_人员工资和公用经费3_财力性转移支付2010年预算参考数 4" xfId="1525"/>
    <cellStyle name="常规 23" xfId="1526"/>
    <cellStyle name="常规 18" xfId="1527"/>
    <cellStyle name="常规 11 3 2 2" xfId="1528"/>
    <cellStyle name="差_山东省民生支出标准" xfId="1529"/>
    <cellStyle name="常规 23 2" xfId="1530"/>
    <cellStyle name="常规 18 2" xfId="1531"/>
    <cellStyle name="差_山东省民生支出标准 2" xfId="1532"/>
    <cellStyle name="差_山东省民生支出标准 3" xfId="1533"/>
    <cellStyle name="好_行政公检法测算_县市旗测算-新科目（含人口规模效应） 4" xfId="1534"/>
    <cellStyle name="差_山东省民生支出标准_财力性转移支付2010年预算参考数" xfId="1535"/>
    <cellStyle name="差_山东省民生支出标准_财力性转移支付2010年预算参考数 3" xfId="1536"/>
    <cellStyle name="差_市辖区测算20080510 2" xfId="1537"/>
    <cellStyle name="差_市辖区测算20080510_不含人员经费系数" xfId="1538"/>
    <cellStyle name="差_市辖区测算20080510_不含人员经费系数 3" xfId="1539"/>
    <cellStyle name="差_市辖区测算20080510_不含人员经费系数 4" xfId="1540"/>
    <cellStyle name="好_市辖区测算-新科目（20080626）_财力性转移支付2010年预算参考数 4" xfId="1541"/>
    <cellStyle name="差_市辖区测算20080510_不含人员经费系数_财力性转移支付2010年预算参考数" xfId="1542"/>
    <cellStyle name="差_市辖区测算20080510_财力性转移支付2010年预算参考数" xfId="1543"/>
    <cellStyle name="差_市辖区测算20080510_财力性转移支付2010年预算参考数 2" xfId="1544"/>
    <cellStyle name="差_市辖区测算20080510_财力性转移支付2010年预算参考数 3" xfId="1545"/>
    <cellStyle name="常规 3 4 4 2" xfId="1546"/>
    <cellStyle name="差_市辖区测算20080510_财力性转移支付2010年预算参考数 4" xfId="1547"/>
    <cellStyle name="常规 8 4 5" xfId="1548"/>
    <cellStyle name="差_市辖区测算20080510_民生政策最低支出需求_财力性转移支付2010年预算参考数 3" xfId="1549"/>
    <cellStyle name="差_市辖区测算20080510_民生政策最低支出需求_财力性转移支付2010年预算参考数 4" xfId="1550"/>
    <cellStyle name="差_市辖区测算20080510_县市旗测算-新科目（含人口规模效应）" xfId="1551"/>
    <cellStyle name="好_行政公检法测算_不含人员经费系数 4" xfId="1552"/>
    <cellStyle name="差_市辖区测算20080510_县市旗测算-新科目（含人口规模效应） 2" xfId="1553"/>
    <cellStyle name="差_市辖区测算20080510_县市旗测算-新科目（含人口规模效应） 3" xfId="1554"/>
    <cellStyle name="差_卫生(按照总人口测算）—20080416_县市旗测算-新科目（含人口规模效应） 2" xfId="1555"/>
    <cellStyle name="差_市辖区测算20080510_县市旗测算-新科目（含人口规模效应） 4" xfId="1556"/>
    <cellStyle name="差_市辖区测算20080510_县市旗测算-新科目（含人口规模效应）_财力性转移支付2010年预算参考数" xfId="1557"/>
    <cellStyle name="差_市辖区测算20080510_县市旗测算-新科目（含人口规模效应）_财力性转移支付2010年预算参考数 2" xfId="1558"/>
    <cellStyle name="差_市辖区测算20080510_县市旗测算-新科目（含人口规模效应）_财力性转移支付2010年预算参考数 3" xfId="1559"/>
    <cellStyle name="差_市辖区测算20080510_县市旗测算-新科目（含人口规模效应）_财力性转移支付2010年预算参考数 4" xfId="1560"/>
    <cellStyle name="好_2006年22湖南_财力性转移支付2010年预算参考数 3" xfId="1561"/>
    <cellStyle name="差_市辖区测算-新科目（20080626） 2" xfId="1562"/>
    <cellStyle name="好_对口支援新疆资金规模测算表20100113" xfId="1563"/>
    <cellStyle name="好_2006年22湖南_财力性转移支付2010年预算参考数 4" xfId="1564"/>
    <cellStyle name="差_市辖区测算-新科目（20080626） 3" xfId="1565"/>
    <cellStyle name="常规 11 2 5" xfId="1566"/>
    <cellStyle name="差_市辖区测算-新科目（20080626）_不含人员经费系数 3" xfId="1567"/>
    <cellStyle name="差_市辖区测算-新科目（20080626）_不含人员经费系数 4" xfId="1568"/>
    <cellStyle name="好_2008年支出调整" xfId="1569"/>
    <cellStyle name="差_市辖区测算-新科目（20080626）_不含人员经费系数_财力性转移支付2010年预算参考数" xfId="1570"/>
    <cellStyle name="好_2008年支出调整 2" xfId="1571"/>
    <cellStyle name="差_市辖区测算-新科目（20080626）_不含人员经费系数_财力性转移支付2010年预算参考数 2" xfId="1572"/>
    <cellStyle name="好_Book2 4" xfId="1573"/>
    <cellStyle name="差_市辖区测算-新科目（20080626）_民生政策最低支出需求 2" xfId="1574"/>
    <cellStyle name="好_2008年支出调整 3" xfId="1575"/>
    <cellStyle name="差_市辖区测算-新科目（20080626）_不含人员经费系数_财力性转移支付2010年预算参考数 3" xfId="1576"/>
    <cellStyle name="差_县区合并测算20080421_不含人员经费系数 3" xfId="1577"/>
    <cellStyle name="差_市辖区测算-新科目（20080626）_财力性转移支付2010年预算参考数" xfId="1578"/>
    <cellStyle name="差_市辖区测算-新科目（20080626）_财力性转移支付2010年预算参考数 2" xfId="1579"/>
    <cellStyle name="差_市辖区测算-新科目（20080626）_财力性转移支付2010年预算参考数 3" xfId="1580"/>
    <cellStyle name="好_河南 缺口县区测算(地方填报)_财力性转移支付2010年预算参考数 2" xfId="1581"/>
    <cellStyle name="差_市辖区测算-新科目（20080626）_财力性转移支付2010年预算参考数 4" xfId="1582"/>
    <cellStyle name="差_市辖区测算-新科目（20080626）_民生政策最低支出需求" xfId="1583"/>
    <cellStyle name="差_市辖区测算-新科目（20080626）_民生政策最低支出需求 4" xfId="1584"/>
    <cellStyle name="好_县市旗测算20080508 2" xfId="1585"/>
    <cellStyle name="差_市辖区测算-新科目（20080626）_民生政策最低支出需求_财力性转移支付2010年预算参考数" xfId="1586"/>
    <cellStyle name="差_市辖区测算-新科目（20080626）_民生政策最低支出需求_财力性转移支付2010年预算参考数 2" xfId="1587"/>
    <cellStyle name="差_市辖区测算-新科目（20080626）_县市旗测算-新科目（含人口规模效应）" xfId="1588"/>
    <cellStyle name="差_市辖区测算-新科目（20080626）_县市旗测算-新科目（含人口规模效应） 2" xfId="1589"/>
    <cellStyle name="差_市辖区测算-新科目（20080626）_县市旗测算-新科目（含人口规模效应）_财力性转移支付2010年预算参考数" xfId="1590"/>
    <cellStyle name="差_市辖区测算-新科目（20080626）_县市旗测算-新科目（含人口规模效应）_财力性转移支付2010年预算参考数 3" xfId="1591"/>
    <cellStyle name="差_市辖区测算-新科目（20080626）_县市旗测算-新科目（含人口规模效应）_财力性转移支付2010年预算参考数 4" xfId="1592"/>
    <cellStyle name="差_同德" xfId="1593"/>
    <cellStyle name="差_同德 2" xfId="1594"/>
    <cellStyle name="差_同德 3" xfId="1595"/>
    <cellStyle name="差_同德 4" xfId="1596"/>
    <cellStyle name="差_同德_财力性转移支付2010年预算参考数 2" xfId="1597"/>
    <cellStyle name="好_分县成本差异系数_民生政策最低支出需求 2" xfId="1598"/>
    <cellStyle name="常规 12 6 2" xfId="1599"/>
    <cellStyle name="差_同德_财力性转移支付2010年预算参考数 3" xfId="1600"/>
    <cellStyle name="好_分县成本差异系数_民生政策最低支出需求 3" xfId="1601"/>
    <cellStyle name="差_同德_财力性转移支付2010年预算参考数 4" xfId="1602"/>
    <cellStyle name="差_危改资金测算 2" xfId="1603"/>
    <cellStyle name="差_县市旗测算20080508_民生政策最低支出需求 2" xfId="1604"/>
    <cellStyle name="钎霖_4岿角利" xfId="1605"/>
    <cellStyle name="差_危改资金测算 3" xfId="1606"/>
    <cellStyle name="常规 22 2" xfId="1607"/>
    <cellStyle name="常规 17 2" xfId="1608"/>
    <cellStyle name="差_县市旗测算20080508_民生政策最低支出需求 3" xfId="1609"/>
    <cellStyle name="差_危改资金测算 4" xfId="1610"/>
    <cellStyle name="差_危改资金测算_财力性转移支付2010年预算参考数" xfId="1611"/>
    <cellStyle name="差_危改资金测算_财力性转移支付2010年预算参考数 4" xfId="1612"/>
    <cellStyle name="差_卫生(按照总人口测算）—20080416" xfId="1613"/>
    <cellStyle name="差_卫生(按照总人口测算）—20080416 2" xfId="1614"/>
    <cellStyle name="差_卫生(按照总人口测算）—20080416_不含人员经费系数" xfId="1615"/>
    <cellStyle name="差_卫生(按照总人口测算）—20080416_不含人员经费系数 2" xfId="1616"/>
    <cellStyle name="差_卫生(按照总人口测算）—20080416_不含人员经费系数 3" xfId="1617"/>
    <cellStyle name="差_卫生(按照总人口测算）—20080416_不含人员经费系数 4" xfId="1618"/>
    <cellStyle name="差_卫生(按照总人口测算）—20080416_财力性转移支付2010年预算参考数" xfId="1619"/>
    <cellStyle name="差_卫生(按照总人口测算）—20080416_财力性转移支付2010年预算参考数 2" xfId="1620"/>
    <cellStyle name="差_卫生(按照总人口测算）—20080416_财力性转移支付2010年预算参考数 3" xfId="1621"/>
    <cellStyle name="千位分隔 3 2" xfId="1622"/>
    <cellStyle name="差_卫生(按照总人口测算）—20080416_财力性转移支付2010年预算参考数 4" xfId="1623"/>
    <cellStyle name="好_0605石屏县" xfId="1624"/>
    <cellStyle name="差_卫生(按照总人口测算）—20080416_民生政策最低支出需求" xfId="1625"/>
    <cellStyle name="好_0605石屏县 4" xfId="1626"/>
    <cellStyle name="差_卫生(按照总人口测算）—20080416_民生政策最低支出需求 4" xfId="1627"/>
    <cellStyle name="好_0605石屏县_财力性转移支付2010年预算参考数" xfId="1628"/>
    <cellStyle name="差_卫生(按照总人口测算）—20080416_民生政策最低支出需求_财力性转移支付2010年预算参考数" xfId="1629"/>
    <cellStyle name="好_0605石屏县_财力性转移支付2010年预算参考数 2" xfId="1630"/>
    <cellStyle name="常规 3 7" xfId="1631"/>
    <cellStyle name="差_卫生(按照总人口测算）—20080416_民生政策最低支出需求_财力性转移支付2010年预算参考数 2" xfId="1632"/>
    <cellStyle name="好_0605石屏县_财力性转移支付2010年预算参考数 3" xfId="1633"/>
    <cellStyle name="常规 3 8" xfId="1634"/>
    <cellStyle name="差_卫生(按照总人口测算）—20080416_民生政策最低支出需求_财力性转移支付2010年预算参考数 3" xfId="1635"/>
    <cellStyle name="好_0605石屏县_财力性转移支付2010年预算参考数 4" xfId="1636"/>
    <cellStyle name="常规 3 9" xfId="1637"/>
    <cellStyle name="差_卫生(按照总人口测算）—20080416_民生政策最低支出需求_财力性转移支付2010年预算参考数 4" xfId="1638"/>
    <cellStyle name="好_2007一般预算支出口径剔除表 2" xfId="1639"/>
    <cellStyle name="常规 8 11" xfId="1640"/>
    <cellStyle name="差_卫生(按照总人口测算）—20080416_县市旗测算-新科目（含人口规模效应）" xfId="1641"/>
    <cellStyle name="好_农林水和城市维护标准支出20080505－县区合计_民生政策最低支出需求" xfId="1642"/>
    <cellStyle name="差_卫生(按照总人口测算）—20080416_县市旗测算-新科目（含人口规模效应） 3" xfId="1643"/>
    <cellStyle name="差_县市旗测算-新科目（20080627）_县市旗测算-新科目（含人口规模效应）_财力性转移支付2010年预算参考数 2" xfId="1644"/>
    <cellStyle name="好_教育(按照总人口测算）—20080416_县市旗测算-新科目（含人口规模效应）_财力性转移支付2010年预算参考数" xfId="1645"/>
    <cellStyle name="差_县区合并测算20080421_民生政策最低支出需求_财力性转移支付2010年预算参考数 2" xfId="1646"/>
    <cellStyle name="差_卫生(按照总人口测算）—20080416_县市旗测算-新科目（含人口规模效应） 4" xfId="1647"/>
    <cellStyle name="常规 11 3 4 2" xfId="1648"/>
    <cellStyle name="差_卫生部门" xfId="1649"/>
    <cellStyle name="好_2006年22湖南_财力性转移支付2010年预算参考数" xfId="1650"/>
    <cellStyle name="常规 162" xfId="1651"/>
    <cellStyle name="常规 157" xfId="1652"/>
    <cellStyle name="差_卫生部门 2" xfId="1653"/>
    <cellStyle name="常规 163" xfId="1654"/>
    <cellStyle name="常规 158" xfId="1655"/>
    <cellStyle name="差_卫生部门 3" xfId="1656"/>
    <cellStyle name="常规 164" xfId="1657"/>
    <cellStyle name="常规 159" xfId="1658"/>
    <cellStyle name="差_卫生部门 4" xfId="1659"/>
    <cellStyle name="差_卫生部门_财力性转移支付2010年预算参考数" xfId="1660"/>
    <cellStyle name="差_卫生部门_财力性转移支付2010年预算参考数 2" xfId="1661"/>
    <cellStyle name="差_卫生部门_财力性转移支付2010年预算参考数 4" xfId="1662"/>
    <cellStyle name="差_文体广播部门" xfId="1663"/>
    <cellStyle name="差_文体广播事业(按照总人口测算）—20080416" xfId="1664"/>
    <cellStyle name="差_县市旗测算-新科目（20080627）_不含人员经费系数_财力性转移支付2010年预算参考数 3" xfId="1665"/>
    <cellStyle name="差_县区合并测算20080423(按照各省比重） 4" xfId="1666"/>
    <cellStyle name="差_文体广播事业(按照总人口测算）—20080416_不含人员经费系数" xfId="1667"/>
    <cellStyle name="差_文体广播事业(按照总人口测算）—20080416_不含人员经费系数 4" xfId="1668"/>
    <cellStyle name="常规 20 2" xfId="1669"/>
    <cellStyle name="常规 15 2" xfId="1670"/>
    <cellStyle name="差_文体广播事业(按照总人口测算）—20080416_不含人员经费系数_财力性转移支付2010年预算参考数" xfId="1671"/>
    <cellStyle name="差_文体广播事业(按照总人口测算）—20080416_不含人员经费系数_财力性转移支付2010年预算参考数 2" xfId="1672"/>
    <cellStyle name="差_文体广播事业(按照总人口测算）—20080416_不含人员经费系数_财力性转移支付2010年预算参考数 4" xfId="1673"/>
    <cellStyle name="差_县区合并测算20080423(按照各省比重）_财力性转移支付2010年预算参考数 4" xfId="1674"/>
    <cellStyle name="差_文体广播事业(按照总人口测算）—20080416_财力性转移支付2010年预算参考数" xfId="1675"/>
    <cellStyle name="差_文体广播事业(按照总人口测算）—20080416_财力性转移支付2010年预算参考数 2" xfId="1676"/>
    <cellStyle name="差_文体广播事业(按照总人口测算）—20080416_民生政策最低支出需求" xfId="1677"/>
    <cellStyle name="好_卫生(按照总人口测算）—20080416_不含人员经费系数_财力性转移支付2010年预算参考数 2" xfId="1678"/>
    <cellStyle name="差_文体广播事业(按照总人口测算）—20080416_民生政策最低支出需求 3" xfId="1679"/>
    <cellStyle name="好_卫生(按照总人口测算）—20080416_不含人员经费系数_财力性转移支付2010年预算参考数 3" xfId="1680"/>
    <cellStyle name="好_行政公检法测算_县市旗测算-新科目（含人口规模效应）_财力性转移支付2010年预算参考数" xfId="1681"/>
    <cellStyle name="差_文体广播事业(按照总人口测算）—20080416_民生政策最低支出需求 4" xfId="1682"/>
    <cellStyle name="差_文体广播事业(按照总人口测算）—20080416_民生政策最低支出需求_财力性转移支付2010年预算参考数" xfId="1683"/>
    <cellStyle name="差_文体广播事业(按照总人口测算）—20080416_民生政策最低支出需求_财力性转移支付2010年预算参考数 2" xfId="1684"/>
    <cellStyle name="差_文体广播事业(按照总人口测算）—20080416_民生政策最低支出需求_财力性转移支付2010年预算参考数 3" xfId="1685"/>
    <cellStyle name="差_文体广播事业(按照总人口测算）—20080416_民生政策最低支出需求_财力性转移支付2010年预算参考数 4" xfId="1686"/>
    <cellStyle name="差_文体广播事业(按照总人口测算）—20080416_县市旗测算-新科目（含人口规模效应）_财力性转移支付2010年预算参考数" xfId="1687"/>
    <cellStyle name="差_文体广播事业(按照总人口测算）—20080416_县市旗测算-新科目（含人口规模效应）_财力性转移支付2010年预算参考数 2" xfId="1688"/>
    <cellStyle name="差_文体广播事业(按照总人口测算）—20080416_县市旗测算-新科目（含人口规模效应）_财力性转移支付2010年预算参考数 3" xfId="1689"/>
    <cellStyle name="差_文体广播事业(按照总人口测算）—20080416_县市旗测算-新科目（含人口规模效应）_财力性转移支付2010年预算参考数 4" xfId="1690"/>
    <cellStyle name="差_县区合并测算20080421_不含人员经费系数 2" xfId="1691"/>
    <cellStyle name="常规 7 2 2" xfId="1692"/>
    <cellStyle name="差_县区合并测算20080421_不含人员经费系数 4" xfId="1693"/>
    <cellStyle name="差_县区合并测算20080421_不含人员经费系数_财力性转移支付2010年预算参考数" xfId="1694"/>
    <cellStyle name="差_县区合并测算20080421_不含人员经费系数_财力性转移支付2010年预算参考数 2" xfId="1695"/>
    <cellStyle name="差_县区合并测算20080423(按照各省比重）_财力性转移支付2010年预算参考数 2" xfId="1696"/>
    <cellStyle name="差_县区合并测算20080421_不含人员经费系数_财力性转移支付2010年预算参考数 3" xfId="1697"/>
    <cellStyle name="差_县市旗测算-新科目（20080627）_县市旗测算-新科目（含人口规模效应）" xfId="1698"/>
    <cellStyle name="差_县区合并测算20080421_民生政策最低支出需求" xfId="1699"/>
    <cellStyle name="差_县市旗测算-新科目（20080627）_县市旗测算-新科目（含人口规模效应） 3" xfId="1700"/>
    <cellStyle name="常规 11 5" xfId="1701"/>
    <cellStyle name="差_县区合并测算20080421_民生政策最低支出需求 3" xfId="1702"/>
    <cellStyle name="差_县市旗测算-新科目（20080627）_县市旗测算-新科目（含人口规模效应） 4" xfId="1703"/>
    <cellStyle name="常规 11 6" xfId="1704"/>
    <cellStyle name="差_县区合并测算20080421_民生政策最低支出需求 4" xfId="1705"/>
    <cellStyle name="差_县市旗测算-新科目（20080627）_县市旗测算-新科目（含人口规模效应）_财力性转移支付2010年预算参考数 3" xfId="1706"/>
    <cellStyle name="差_县区合并测算20080421_民生政策最低支出需求_财力性转移支付2010年预算参考数 3" xfId="1707"/>
    <cellStyle name="后继超级链接 2" xfId="1708"/>
    <cellStyle name="好_缺口县区测算_财力性转移支付2010年预算参考数 2" xfId="1709"/>
    <cellStyle name="常规 60" xfId="1710"/>
    <cellStyle name="常规 55" xfId="1711"/>
    <cellStyle name="差_县区合并测算20080421_县市旗测算-新科目（含人口规模效应）" xfId="1712"/>
    <cellStyle name="差_县区合并测算20080421_县市旗测算-新科目（含人口规模效应） 2" xfId="1713"/>
    <cellStyle name="差_县区合并测算20080421_县市旗测算-新科目（含人口规模效应）_财力性转移支付2010年预算参考数 2" xfId="1714"/>
    <cellStyle name="差_县市旗测算20080508_县市旗测算-新科目（含人口规模效应）" xfId="1715"/>
    <cellStyle name="差_县区合并测算20080421_县市旗测算-新科目（含人口规模效应）_财力性转移支付2010年预算参考数 3" xfId="1716"/>
    <cellStyle name="差_县区合并测算20080421_县市旗测算-新科目（含人口规模效应）_财力性转移支付2010年预算参考数 4" xfId="1717"/>
    <cellStyle name="差_县区合并测算20080423(按照各省比重）" xfId="1718"/>
    <cellStyle name="差_县区合并测算20080423(按照各省比重） 2" xfId="1719"/>
    <cellStyle name="差_县市旗测算-新科目（20080627）_不含人员经费系数_财力性转移支付2010年预算参考数 2" xfId="1720"/>
    <cellStyle name="差_县区合并测算20080423(按照各省比重） 3" xfId="1721"/>
    <cellStyle name="差_县市旗测算-新科目（20080626）_县市旗测算-新科目（含人口规模效应）_财力性转移支付2010年预算参考数 3" xfId="1722"/>
    <cellStyle name="差_县区合并测算20080423(按照各省比重）_不含人员经费系数 2" xfId="1723"/>
    <cellStyle name="差_县市旗测算-新科目（20080626）_县市旗测算-新科目（含人口规模效应）_财力性转移支付2010年预算参考数 4" xfId="1724"/>
    <cellStyle name="差_县区合并测算20080423(按照各省比重）_不含人员经费系数 3" xfId="1725"/>
    <cellStyle name="差_县区合并测算20080423(按照各省比重）_不含人员经费系数 4" xfId="1726"/>
    <cellStyle name="差_县区合并测算20080423(按照各省比重）_财力性转移支付2010年预算参考数" xfId="1727"/>
    <cellStyle name="常规 32" xfId="1728"/>
    <cellStyle name="常规 27" xfId="1729"/>
    <cellStyle name="差_县区合并测算20080423(按照各省比重）_民生政策最低支出需求" xfId="1730"/>
    <cellStyle name="常规 27 2" xfId="1731"/>
    <cellStyle name="差_县区合并测算20080423(按照各省比重）_民生政策最低支出需求 2" xfId="1732"/>
    <cellStyle name="好_不含人员经费系数_财力性转移支付2010年预算参考数 4" xfId="1733"/>
    <cellStyle name="差_县区合并测算20080423(按照各省比重）_民生政策最低支出需求_财力性转移支付2010年预算参考数" xfId="1734"/>
    <cellStyle name="好_一般预算支出口径剔除表_财力性转移支付2010年预算参考数 4" xfId="1735"/>
    <cellStyle name="差_县区合并测算20080423(按照各省比重）_民生政策最低支出需求_财力性转移支付2010年预算参考数 2" xfId="1736"/>
    <cellStyle name="常规 11_01综合类2010" xfId="1737"/>
    <cellStyle name="差_县区合并测算20080423(按照各省比重）_民生政策最低支出需求_财力性转移支付2010年预算参考数 3" xfId="1738"/>
    <cellStyle name="差_县区合并测算20080423(按照各省比重）_民生政策最低支出需求_财力性转移支付2010年预算参考数 4" xfId="1739"/>
    <cellStyle name="差_县区合并测算20080423(按照各省比重）_县市旗测算-新科目（含人口规模效应）" xfId="1740"/>
    <cellStyle name="差_县区合并测算20080423(按照各省比重）_县市旗测算-新科目（含人口规模效应） 2" xfId="1741"/>
    <cellStyle name="差_县区合并测算20080423(按照各省比重）_县市旗测算-新科目（含人口规模效应） 3" xfId="1742"/>
    <cellStyle name="差_县区合并测算20080423(按照各省比重）_县市旗测算-新科目（含人口规模效应） 4" xfId="1743"/>
    <cellStyle name="差_县市旗测算20080508_不含人员经费系数" xfId="1744"/>
    <cellStyle name="好_教育(按照总人口测算）—20080416_民生政策最低支出需求" xfId="1745"/>
    <cellStyle name="差_县市旗测算20080508_不含人员经费系数 2" xfId="1746"/>
    <cellStyle name="差_县市旗测算20080508_不含人员经费系数 3" xfId="1747"/>
    <cellStyle name="差_县市旗测算20080508_不含人员经费系数 4" xfId="1748"/>
    <cellStyle name="常规 13 2" xfId="1749"/>
    <cellStyle name="差_县市旗测算20080508_不含人员经费系数_财力性转移支付2010年预算参考数" xfId="1750"/>
    <cellStyle name="常规 13 2 2" xfId="1751"/>
    <cellStyle name="差_县市旗测算20080508_不含人员经费系数_财力性转移支付2010年预算参考数 2" xfId="1752"/>
    <cellStyle name="差_县市旗测算20080508_不含人员经费系数_财力性转移支付2010年预算参考数 3" xfId="1753"/>
    <cellStyle name="差_县市旗测算20080508_财力性转移支付2010年预算参考数" xfId="1754"/>
    <cellStyle name="警告文本 2" xfId="1755"/>
    <cellStyle name="常规 4 4 3 2" xfId="1756"/>
    <cellStyle name="差_县市旗测算20080508_财力性转移支付2010年预算参考数 3" xfId="1757"/>
    <cellStyle name="差_县市旗测算20080508_财力性转移支付2010年预算参考数 4" xfId="1758"/>
    <cellStyle name="好_县区合并测算20080423(按照各省比重）_不含人员经费系数_财力性转移支付2010年预算参考数" xfId="1759"/>
    <cellStyle name="差_县市旗测算20080508_民生政策最低支出需求 4" xfId="1760"/>
    <cellStyle name="好_卫生(按照总人口测算）—20080416_民生政策最低支出需求_财力性转移支付2010年预算参考数 4" xfId="1761"/>
    <cellStyle name="差_县市旗测算20080508_民生政策最低支出需求_财力性转移支付2010年预算参考数" xfId="1762"/>
    <cellStyle name="差_县市旗测算20080508_民生政策最低支出需求_财力性转移支付2010年预算参考数 2" xfId="1763"/>
    <cellStyle name="差_县市旗测算20080508_民生政策最低支出需求_财力性转移支付2010年预算参考数 3" xfId="1764"/>
    <cellStyle name="差_县市旗测算20080508_民生政策最低支出需求_财力性转移支付2010年预算参考数 4" xfId="1765"/>
    <cellStyle name="差_县市旗测算20080508_县市旗测算-新科目（含人口规模效应） 2" xfId="1766"/>
    <cellStyle name="差_县市旗测算20080508_县市旗测算-新科目（含人口规模效应） 4" xfId="1767"/>
    <cellStyle name="差_县市旗测算20080508_县市旗测算-新科目（含人口规模效应）_财力性转移支付2010年预算参考数" xfId="1768"/>
    <cellStyle name="差_县市旗测算-新科目（20080626） 2" xfId="1769"/>
    <cellStyle name="差_县市旗测算-新科目（20080626） 3" xfId="1770"/>
    <cellStyle name="常规 9 2" xfId="1771"/>
    <cellStyle name="差_县市旗测算-新科目（20080626）_不含人员经费系数 3" xfId="1772"/>
    <cellStyle name="常规 9 3" xfId="1773"/>
    <cellStyle name="差_县市旗测算-新科目（20080626）_不含人员经费系数 4" xfId="1774"/>
    <cellStyle name="差_县市旗测算-新科目（20080626）_不含人员经费系数_财力性转移支付2010年预算参考数 2" xfId="1775"/>
    <cellStyle name="差_县市旗测算-新科目（20080626）_不含人员经费系数_财力性转移支付2010年预算参考数 3" xfId="1776"/>
    <cellStyle name="差_县市旗测算-新科目（20080626）_财力性转移支付2010年预算参考数" xfId="1777"/>
    <cellStyle name="差_县市旗测算-新科目（20080626）_财力性转移支付2010年预算参考数 2" xfId="1778"/>
    <cellStyle name="差_县市旗测算-新科目（20080626）_财力性转移支付2010年预算参考数 4" xfId="1779"/>
    <cellStyle name="常规 2 12" xfId="1780"/>
    <cellStyle name="差_县市旗测算-新科目（20080626）_民生政策最低支出需求_财力性转移支付2010年预算参考数" xfId="1781"/>
    <cellStyle name="差_县市旗测算-新科目（20080626）_民生政策最低支出需求_财力性转移支付2010年预算参考数 3" xfId="1782"/>
    <cellStyle name="差_县市旗测算-新科目（20080626）_民生政策最低支出需求_财力性转移支付2010年预算参考数 4" xfId="1783"/>
    <cellStyle name="差_县市旗测算-新科目（20080626）_县市旗测算-新科目（含人口规模效应）" xfId="1784"/>
    <cellStyle name="差_县市旗测算-新科目（20080626）_县市旗测算-新科目（含人口规模效应） 2" xfId="1785"/>
    <cellStyle name="好_530629_2006年县级财政报表附表 2" xfId="1786"/>
    <cellStyle name="差_县市旗测算-新科目（20080626）_县市旗测算-新科目（含人口规模效应） 3" xfId="1787"/>
    <cellStyle name="常规 8 2 3 2" xfId="1788"/>
    <cellStyle name="差_县市旗测算-新科目（20080626）_县市旗测算-新科目（含人口规模效应）_财力性转移支付2010年预算参考数" xfId="1789"/>
    <cellStyle name="差_县市旗测算-新科目（20080626）_县市旗测算-新科目（含人口规模效应）_财力性转移支付2010年预算参考数 2" xfId="1790"/>
    <cellStyle name="常规 12 3 2" xfId="1791"/>
    <cellStyle name="差_县市旗测算-新科目（20080627）_不含人员经费系数 3" xfId="1792"/>
    <cellStyle name="好_人员工资和公用经费_财力性转移支付2010年预算参考数 2" xfId="1793"/>
    <cellStyle name="常规 12 3 3" xfId="1794"/>
    <cellStyle name="差_县市旗测算-新科目（20080627）_不含人员经费系数 4" xfId="1795"/>
    <cellStyle name="差_县市旗测算-新科目（20080627）_不含人员经费系数_财力性转移支付2010年预算参考数" xfId="1796"/>
    <cellStyle name="差_县市旗测算-新科目（20080627）_不含人员经费系数_财力性转移支付2010年预算参考数 4" xfId="1797"/>
    <cellStyle name="常规 122" xfId="1798"/>
    <cellStyle name="常规 117" xfId="1799"/>
    <cellStyle name="差_县市旗测算-新科目（20080627）_财力性转移支付2010年预算参考数" xfId="1800"/>
    <cellStyle name="差_县市旗测算-新科目（20080627）_财力性转移支付2010年预算参考数 2" xfId="1801"/>
    <cellStyle name="差_县市旗测算-新科目（20080627）_财力性转移支付2010年预算参考数 3" xfId="1802"/>
    <cellStyle name="好_同德_财力性转移支付2010年预算参考数 2" xfId="1803"/>
    <cellStyle name="差_县市旗测算-新科目（20080627）_财力性转移支付2010年预算参考数 4" xfId="1804"/>
    <cellStyle name="好_云南省2008年转移支付测算——州市本级考核部分及政策性测算_财力性转移支付2010年预算参考数 3" xfId="1805"/>
    <cellStyle name="差_县市旗测算-新科目（20080627）_民生政策最低支出需求" xfId="1806"/>
    <cellStyle name="好_27重庆" xfId="1807"/>
    <cellStyle name="差_县市旗测算-新科目（20080627）_民生政策最低支出需求 2" xfId="1808"/>
    <cellStyle name="差_一般预算支出口径剔除表" xfId="1809"/>
    <cellStyle name="常规 12 3" xfId="1810"/>
    <cellStyle name="好_农林水和城市维护标准支出20080505－县区合计_县市旗测算-新科目（含人口规模效应） 3" xfId="1811"/>
    <cellStyle name="差_一般预算支出口径剔除表 2" xfId="1812"/>
    <cellStyle name="好_11大理" xfId="1813"/>
    <cellStyle name="常规 12 4" xfId="1814"/>
    <cellStyle name="好_农林水和城市维护标准支出20080505－县区合计_县市旗测算-新科目（含人口规模效应） 4" xfId="1815"/>
    <cellStyle name="好_12滨州 2" xfId="1816"/>
    <cellStyle name="差_一般预算支出口径剔除表 3" xfId="1817"/>
    <cellStyle name="常规 12 5" xfId="1818"/>
    <cellStyle name="好_12滨州 3" xfId="1819"/>
    <cellStyle name="差_一般预算支出口径剔除表 4" xfId="1820"/>
    <cellStyle name="差_一般预算支出口径剔除表_财力性转移支付2010年预算参考数 4" xfId="1821"/>
    <cellStyle name="差_云南 缺口县区测算(地方填报)_财力性转移支付2010年预算参考数" xfId="1822"/>
    <cellStyle name="差_云南 缺口县区测算(地方填报)_财力性转移支付2010年预算参考数 2" xfId="1823"/>
    <cellStyle name="差_云南省2008年转移支付测算——州市本级考核部分及政策性测算_财力性转移支付2010年预算参考数 2" xfId="1824"/>
    <cellStyle name="差_云南 缺口县区测算(地方填报)_财力性转移支付2010年预算参考数 3" xfId="1825"/>
    <cellStyle name="差_云南省2008年转移支付测算——州市本级考核部分及政策性测算_财力性转移支付2010年预算参考数 3" xfId="1826"/>
    <cellStyle name="差_云南 缺口县区测算(地方填报)_财力性转移支付2010年预算参考数 4" xfId="1827"/>
    <cellStyle name="差_云南省2008年转移支付测算——州市本级考核部分及政策性测算 2" xfId="1828"/>
    <cellStyle name="差_云南省2008年转移支付测算——州市本级考核部分及政策性测算_财力性转移支付2010年预算参考数" xfId="1829"/>
    <cellStyle name="差_长沙" xfId="1830"/>
    <cellStyle name="好_县市旗测算-新科目（20080626）_财力性转移支付2010年预算参考数" xfId="1831"/>
    <cellStyle name="差_长沙 2" xfId="1832"/>
    <cellStyle name="好_农林水和城市维护标准支出20080505－县区合计" xfId="1833"/>
    <cellStyle name="差_长沙 3" xfId="1834"/>
    <cellStyle name="差_重点民生支出需求测算表社保（农村低保）081112" xfId="1835"/>
    <cellStyle name="差_重点民生支出需求测算表社保（农村低保）081112 2" xfId="1836"/>
    <cellStyle name="差_自行调整差异系数顺序" xfId="1837"/>
    <cellStyle name="好_总人口_财力性转移支付2010年预算参考数" xfId="1838"/>
    <cellStyle name="常规 4" xfId="1839"/>
    <cellStyle name="差_自行调整差异系数顺序 2" xfId="1840"/>
    <cellStyle name="好_教育(按照总人口测算）—20080416_民生政策最低支出需求 2" xfId="1841"/>
    <cellStyle name="常规 6" xfId="1842"/>
    <cellStyle name="差_自行调整差异系数顺序 4" xfId="1843"/>
    <cellStyle name="超级链接 3" xfId="1844"/>
    <cellStyle name="差_自行调整差异系数顺序_财力性转移支付2010年预算参考数" xfId="1845"/>
    <cellStyle name="常规 10 10" xfId="1846"/>
    <cellStyle name="常规 10 10 2 2" xfId="1847"/>
    <cellStyle name="常规 10 11" xfId="1848"/>
    <cellStyle name="好_测算结果汇总 4" xfId="1849"/>
    <cellStyle name="好_M01-2(州市补助收入)" xfId="1850"/>
    <cellStyle name="常规 10 2" xfId="1851"/>
    <cellStyle name="常规 10 2 4 2" xfId="1852"/>
    <cellStyle name="常规 10 3" xfId="1853"/>
    <cellStyle name="常规 10 3 2 2" xfId="1854"/>
    <cellStyle name="好_缺口县区测算(按2007支出增长25%测算)_财力性转移支付2010年预算参考数 4" xfId="1855"/>
    <cellStyle name="常规 10 3 3" xfId="1856"/>
    <cellStyle name="常规 10 3 3 2" xfId="1857"/>
    <cellStyle name="常规 10 3 4" xfId="1858"/>
    <cellStyle name="常规 10 3 4 2" xfId="1859"/>
    <cellStyle name="常规 10 4" xfId="1860"/>
    <cellStyle name="常规 10 4 2 2" xfId="1861"/>
    <cellStyle name="常规 10 4 3 2" xfId="1862"/>
    <cellStyle name="普通_ 白土" xfId="1863"/>
    <cellStyle name="好_34青海_1_财力性转移支付2010年预算参考数 3" xfId="1864"/>
    <cellStyle name="常规 10 4 4 2" xfId="1865"/>
    <cellStyle name="常规 10 5" xfId="1866"/>
    <cellStyle name="常规 4 6" xfId="1867"/>
    <cellStyle name="常规 4 2 4" xfId="1868"/>
    <cellStyle name="常规 101" xfId="1869"/>
    <cellStyle name="常规 4 7" xfId="1870"/>
    <cellStyle name="常规 4 2 5" xfId="1871"/>
    <cellStyle name="常规 102" xfId="1872"/>
    <cellStyle name="好_分县成本差异系数_不含人员经费系数_财力性转移支付2010年预算参考数" xfId="1873"/>
    <cellStyle name="常规 4 8" xfId="1874"/>
    <cellStyle name="常规 4 2 6" xfId="1875"/>
    <cellStyle name="常规 103" xfId="1876"/>
    <cellStyle name="常规 4 9" xfId="1877"/>
    <cellStyle name="常规 4 2 7" xfId="1878"/>
    <cellStyle name="常规 104" xfId="1879"/>
    <cellStyle name="常规 111" xfId="1880"/>
    <cellStyle name="常规 106" xfId="1881"/>
    <cellStyle name="常规 12 10" xfId="1882"/>
    <cellStyle name="常规 112" xfId="1883"/>
    <cellStyle name="常规 107" xfId="1884"/>
    <cellStyle name="常规 113" xfId="1885"/>
    <cellStyle name="常规 108" xfId="1886"/>
    <cellStyle name="好_卫生(按照总人口测算）—20080416_民生政策最低支出需求 4" xfId="1887"/>
    <cellStyle name="常规 11 10" xfId="1888"/>
    <cellStyle name="常规 11 2 2" xfId="1889"/>
    <cellStyle name="常规 11 2 3" xfId="1890"/>
    <cellStyle name="常规 11 2 3 2" xfId="1891"/>
    <cellStyle name="常规 11 3 2" xfId="1892"/>
    <cellStyle name="常规 11 3 3" xfId="1893"/>
    <cellStyle name="常规 73" xfId="1894"/>
    <cellStyle name="常规 68" xfId="1895"/>
    <cellStyle name="常规 11 3 3 2" xfId="1896"/>
    <cellStyle name="常规 11 3 4" xfId="1897"/>
    <cellStyle name="常规 11 3 5" xfId="1898"/>
    <cellStyle name="常规 11 4 3" xfId="1899"/>
    <cellStyle name="常规 11 4 3 2" xfId="1900"/>
    <cellStyle name="好_34青海_1 2" xfId="1901"/>
    <cellStyle name="常规 11 4 4" xfId="1902"/>
    <cellStyle name="好_不含人员经费系数 3" xfId="1903"/>
    <cellStyle name="常规 11 4 4 2" xfId="1904"/>
    <cellStyle name="好_34青海_1 3" xfId="1905"/>
    <cellStyle name="常规 11 4 5" xfId="1906"/>
    <cellStyle name="常规 11 5 2" xfId="1907"/>
    <cellStyle name="常规 11 6 2" xfId="1908"/>
    <cellStyle name="常规 11 7" xfId="1909"/>
    <cellStyle name="常规 11 8" xfId="1910"/>
    <cellStyle name="常规 11 8 2" xfId="1911"/>
    <cellStyle name="好_文体广播事业(按照总人口测算）—20080416_民生政策最低支出需求 2" xfId="1912"/>
    <cellStyle name="常规 123" xfId="1913"/>
    <cellStyle name="常规 118" xfId="1914"/>
    <cellStyle name="常规 12 2" xfId="1915"/>
    <cellStyle name="常规 12 3 2 2" xfId="1916"/>
    <cellStyle name="好_人员工资和公用经费_财力性转移支付2010年预算参考数 3" xfId="1917"/>
    <cellStyle name="常规 12 3 4" xfId="1918"/>
    <cellStyle name="常规 12 4 2 2" xfId="1919"/>
    <cellStyle name="常规 12 4 3 2" xfId="1920"/>
    <cellStyle name="常规 12 5 2" xfId="1921"/>
    <cellStyle name="好_分县成本差异系数_民生政策最低支出需求" xfId="1922"/>
    <cellStyle name="常规 12 6" xfId="1923"/>
    <cellStyle name="常规 12 7 2" xfId="1924"/>
    <cellStyle name="常规 12 8 2" xfId="1925"/>
    <cellStyle name="常规 12 9 2" xfId="1926"/>
    <cellStyle name="好_县市旗测算-新科目（20080626）_民生政策最低支出需求" xfId="1927"/>
    <cellStyle name="好_教育(按照总人口测算）—20080416_县市旗测算-新科目（含人口规模效应）_财力性转移支付2010年预算参考数 2" xfId="1928"/>
    <cellStyle name="常规 12_2014全省结算对账总表（益阳市汇总）" xfId="1929"/>
    <cellStyle name="好_县区合并测算20080421_不含人员经费系数_财力性转移支付2010年预算参考数 4" xfId="1930"/>
    <cellStyle name="常规 132" xfId="1931"/>
    <cellStyle name="常规 127" xfId="1932"/>
    <cellStyle name="常规 133" xfId="1933"/>
    <cellStyle name="常规 128" xfId="1934"/>
    <cellStyle name="常规 134" xfId="1935"/>
    <cellStyle name="常规 129" xfId="1936"/>
    <cellStyle name="常规 13 3" xfId="1937"/>
    <cellStyle name="常规 13 3 2" xfId="1938"/>
    <cellStyle name="检查单元格 2" xfId="1939"/>
    <cellStyle name="常规 13 5 2" xfId="1940"/>
    <cellStyle name="常规 13 6 2" xfId="1941"/>
    <cellStyle name="常规 13_2016年1-12月债券调度对账表" xfId="1942"/>
    <cellStyle name="常规 140" xfId="1943"/>
    <cellStyle name="常规 135" xfId="1944"/>
    <cellStyle name="常规 141" xfId="1945"/>
    <cellStyle name="常规 136" xfId="1946"/>
    <cellStyle name="常规 14 2" xfId="1947"/>
    <cellStyle name="常规 4 3 4" xfId="1948"/>
    <cellStyle name="常规 151" xfId="1949"/>
    <cellStyle name="常规 146" xfId="1950"/>
    <cellStyle name="常规 4 3 5" xfId="1951"/>
    <cellStyle name="常规 152" xfId="1952"/>
    <cellStyle name="常规 147" xfId="1953"/>
    <cellStyle name="常规 153" xfId="1954"/>
    <cellStyle name="常规 148" xfId="1955"/>
    <cellStyle name="常规 20" xfId="1956"/>
    <cellStyle name="常规 15" xfId="1957"/>
    <cellStyle name="常规 21" xfId="1958"/>
    <cellStyle name="常规 16" xfId="1959"/>
    <cellStyle name="好_行政（人员）_不含人员经费系数_财力性转移支付2010年预算参考数 3" xfId="1960"/>
    <cellStyle name="常规 21 2" xfId="1961"/>
    <cellStyle name="常规 16 2" xfId="1962"/>
    <cellStyle name="常规 16 2 2" xfId="1963"/>
    <cellStyle name="好_行政（人员）_不含人员经费系数_财力性转移支付2010年预算参考数 4" xfId="1964"/>
    <cellStyle name="常规 16 3" xfId="1965"/>
    <cellStyle name="常规 16 3 2" xfId="1966"/>
    <cellStyle name="常规 16 4" xfId="1967"/>
    <cellStyle name="常规 16 5" xfId="1968"/>
    <cellStyle name="常规 16 5 2" xfId="1969"/>
    <cellStyle name="好_缺口县区测算(按核定人数) 3" xfId="1970"/>
    <cellStyle name="常规 2 10 2" xfId="1971"/>
    <cellStyle name="常规 16 6" xfId="1972"/>
    <cellStyle name="常规 16 6 2" xfId="1973"/>
    <cellStyle name="常规 16 7" xfId="1974"/>
    <cellStyle name="常规 16_2014全省结算对账总表（益阳市汇总）" xfId="1975"/>
    <cellStyle name="常规 22" xfId="1976"/>
    <cellStyle name="常规 17" xfId="1977"/>
    <cellStyle name="常规 180" xfId="1978"/>
    <cellStyle name="常规 175" xfId="1979"/>
    <cellStyle name="常规 181" xfId="1980"/>
    <cellStyle name="常规 176" xfId="1981"/>
    <cellStyle name="常规 183" xfId="1982"/>
    <cellStyle name="常规 178" xfId="1983"/>
    <cellStyle name="好_1110洱源县 2" xfId="1984"/>
    <cellStyle name="常规 184" xfId="1985"/>
    <cellStyle name="常规 179" xfId="1986"/>
    <cellStyle name="好_财政供养人员" xfId="1987"/>
    <cellStyle name="常规 6 3" xfId="1988"/>
    <cellStyle name="常规 193" xfId="1989"/>
    <cellStyle name="常规 188" xfId="1990"/>
    <cellStyle name="常规 6 4" xfId="1991"/>
    <cellStyle name="常规 4 4 2" xfId="1992"/>
    <cellStyle name="常规 4 2 2 2" xfId="1993"/>
    <cellStyle name="常规 194" xfId="1994"/>
    <cellStyle name="常规 189" xfId="1995"/>
    <cellStyle name="常规 24" xfId="1996"/>
    <cellStyle name="常规 19" xfId="1997"/>
    <cellStyle name="常规 24 2" xfId="1998"/>
    <cellStyle name="常规 19 2" xfId="1999"/>
    <cellStyle name="常规 4 4 4" xfId="2000"/>
    <cellStyle name="常规 196" xfId="2001"/>
    <cellStyle name="常规 2" xfId="2002"/>
    <cellStyle name="常规 2 11" xfId="2003"/>
    <cellStyle name="常规 2 11 2" xfId="2004"/>
    <cellStyle name="常规 2 13" xfId="2005"/>
    <cellStyle name="好_市辖区测算-新科目（20080626）_县市旗测算-新科目（含人口规模效应）" xfId="2006"/>
    <cellStyle name="常规 2 13 2" xfId="2007"/>
    <cellStyle name="常规 8_长沙" xfId="2008"/>
    <cellStyle name="常规 2 14" xfId="2009"/>
    <cellStyle name="常规 2 14 2" xfId="2010"/>
    <cellStyle name="常规 2 2 2" xfId="2011"/>
    <cellStyle name="常规 2 3 2" xfId="2012"/>
    <cellStyle name="好_1110洱源县_财力性转移支付2010年预算参考数 3" xfId="2013"/>
    <cellStyle name="常规 2 4" xfId="2014"/>
    <cellStyle name="常规 2 4 2" xfId="2015"/>
    <cellStyle name="好_卫生(按照总人口测算）—20080416_县市旗测算-新科目（含人口规模效应）_财力性转移支付2010年预算参考数 2" xfId="2016"/>
    <cellStyle name="好_1110洱源县_财力性转移支付2010年预算参考数 4" xfId="2017"/>
    <cellStyle name="常规 2 5" xfId="2018"/>
    <cellStyle name="常规 2 5 2" xfId="2019"/>
    <cellStyle name="好_卫生(按照总人口测算）—20080416_县市旗测算-新科目（含人口规模效应）_财力性转移支付2010年预算参考数 3" xfId="2020"/>
    <cellStyle name="常规 2 6" xfId="2021"/>
    <cellStyle name="好_市辖区测算-新科目（20080626）_民生政策最低支出需求_财力性转移支付2010年预算参考数 4" xfId="2022"/>
    <cellStyle name="常规 2 6 2" xfId="2023"/>
    <cellStyle name="好_卫生(按照总人口测算）—20080416_县市旗测算-新科目（含人口规模效应）_财力性转移支付2010年预算参考数 4" xfId="2024"/>
    <cellStyle name="常规 2 7" xfId="2025"/>
    <cellStyle name="常规 2 7 2" xfId="2026"/>
    <cellStyle name="输入 2" xfId="2027"/>
    <cellStyle name="常规 2 8" xfId="2028"/>
    <cellStyle name="输入 2 2" xfId="2029"/>
    <cellStyle name="常规 2 8 2" xfId="2030"/>
    <cellStyle name="常规 30" xfId="2031"/>
    <cellStyle name="常规 25" xfId="2032"/>
    <cellStyle name="常规 31" xfId="2033"/>
    <cellStyle name="常规 26" xfId="2034"/>
    <cellStyle name="好_市辖区测算20080510 2" xfId="2035"/>
    <cellStyle name="常规 33" xfId="2036"/>
    <cellStyle name="常规 28" xfId="2037"/>
    <cellStyle name="好_市辖区测算20080510 3" xfId="2038"/>
    <cellStyle name="常规 34" xfId="2039"/>
    <cellStyle name="常规 29" xfId="2040"/>
    <cellStyle name="常规 34 2" xfId="2041"/>
    <cellStyle name="常规 29 2" xfId="2042"/>
    <cellStyle name="常规 3" xfId="2043"/>
    <cellStyle name="常规 3 10" xfId="2044"/>
    <cellStyle name="好_重点民生支出需求测算表社保（农村低保）081112" xfId="2045"/>
    <cellStyle name="好_县市旗测算-新科目（20080627）_不含人员经费系数_财力性转移支付2010年预算参考数" xfId="2046"/>
    <cellStyle name="好_行政（人员）_县市旗测算-新科目（含人口规模效应）_财力性转移支付2010年预算参考数 3" xfId="2047"/>
    <cellStyle name="好_Book1 4" xfId="2048"/>
    <cellStyle name="常规 3 11" xfId="2049"/>
    <cellStyle name="好_行政（人员）_县市旗测算-新科目（含人口规模效应）_财力性转移支付2010年预算参考数 4" xfId="2050"/>
    <cellStyle name="常规 3 12" xfId="2051"/>
    <cellStyle name="常规 3 2" xfId="2052"/>
    <cellStyle name="常规 3 2 2" xfId="2053"/>
    <cellStyle name="常规 3 2 2 2" xfId="2054"/>
    <cellStyle name="常规 3 2 4" xfId="2055"/>
    <cellStyle name="常规 3 3" xfId="2056"/>
    <cellStyle name="好_县区合并测算20080421_不含人员经费系数" xfId="2057"/>
    <cellStyle name="常规 3 3 2" xfId="2058"/>
    <cellStyle name="好_市辖区测算-新科目（20080626）_县市旗测算-新科目（含人口规模效应）_财力性转移支付2010年预算参考数 4" xfId="2059"/>
    <cellStyle name="好_县区合并测算20080421_不含人员经费系数 2" xfId="2060"/>
    <cellStyle name="常规 3 3 2 2" xfId="2061"/>
    <cellStyle name="好_文体广播部门" xfId="2062"/>
    <cellStyle name="常规 3 3 3" xfId="2063"/>
    <cellStyle name="好_县区合并测算20080421_不含人员经费系数 3" xfId="2064"/>
    <cellStyle name="常规 3 3 3 2" xfId="2065"/>
    <cellStyle name="常规 3 3 4 2" xfId="2066"/>
    <cellStyle name="常规 3 4 2" xfId="2067"/>
    <cellStyle name="好_县市旗测算20080508_民生政策最低支出需求_财力性转移支付2010年预算参考数 3" xfId="2068"/>
    <cellStyle name="常规 3 4 4" xfId="2069"/>
    <cellStyle name="常规 3 5" xfId="2070"/>
    <cellStyle name="常规 3 5 2" xfId="2071"/>
    <cellStyle name="常规 3 6 2" xfId="2072"/>
    <cellStyle name="常规 3 7 2" xfId="2073"/>
    <cellStyle name="常规 3 9 2" xfId="2074"/>
    <cellStyle name="常规 3_长沙" xfId="2075"/>
    <cellStyle name="常规 37" xfId="2076"/>
    <cellStyle name="常规 42" xfId="2077"/>
    <cellStyle name="常规 38" xfId="2078"/>
    <cellStyle name="常规 43" xfId="2079"/>
    <cellStyle name="常规 4 2" xfId="2080"/>
    <cellStyle name="好_2008年一般预算支出预计 3" xfId="2081"/>
    <cellStyle name="好_总人口_财力性转移支付2010年预算参考数 2" xfId="2082"/>
    <cellStyle name="常规 4 2 2" xfId="2083"/>
    <cellStyle name="常规 4 4" xfId="2084"/>
    <cellStyle name="好_总人口_财力性转移支付2010年预算参考数 4" xfId="2085"/>
    <cellStyle name="常规 4 2 3 2" xfId="2086"/>
    <cellStyle name="常规 4 5 2" xfId="2087"/>
    <cellStyle name="常规 7 4" xfId="2088"/>
    <cellStyle name="常规 4 2 4 2" xfId="2089"/>
    <cellStyle name="常规 4 6 2" xfId="2090"/>
    <cellStyle name="常规 8 4" xfId="2091"/>
    <cellStyle name="常规 4 2_（益阳市）2014年结算资金申请报告" xfId="2092"/>
    <cellStyle name="常规 4 3" xfId="2093"/>
    <cellStyle name="好_总人口_财力性转移支付2010年预算参考数 3" xfId="2094"/>
    <cellStyle name="常规 4 3 2 2" xfId="2095"/>
    <cellStyle name="常规 4 3 4 2" xfId="2096"/>
    <cellStyle name="常规 4 4 2 2" xfId="2097"/>
    <cellStyle name="常规 6 4 2" xfId="2098"/>
    <cellStyle name="常规 4 4 4 2" xfId="2099"/>
    <cellStyle name="常规 4 4 5" xfId="2100"/>
    <cellStyle name="常规 4_（益阳市）2014年结算资金申请报告" xfId="2101"/>
    <cellStyle name="常规 45" xfId="2102"/>
    <cellStyle name="常规 50" xfId="2103"/>
    <cellStyle name="常规 47" xfId="2104"/>
    <cellStyle name="常规 52" xfId="2105"/>
    <cellStyle name="常规 48" xfId="2106"/>
    <cellStyle name="常规 53" xfId="2107"/>
    <cellStyle name="常规 49" xfId="2108"/>
    <cellStyle name="常规 54" xfId="2109"/>
    <cellStyle name="常规 56" xfId="2110"/>
    <cellStyle name="常规 61" xfId="2111"/>
    <cellStyle name="好_缺口县区测算_财力性转移支付2010年预算参考数 3" xfId="2112"/>
    <cellStyle name="后继超级链接 3" xfId="2113"/>
    <cellStyle name="常规 57" xfId="2114"/>
    <cellStyle name="常规 62" xfId="2115"/>
    <cellStyle name="好_缺口县区测算_财力性转移支付2010年预算参考数 4" xfId="2116"/>
    <cellStyle name="常规 58" xfId="2117"/>
    <cellStyle name="常规 63" xfId="2118"/>
    <cellStyle name="常规 59" xfId="2119"/>
    <cellStyle name="常规 64" xfId="2120"/>
    <cellStyle name="常规 6 2 2" xfId="2121"/>
    <cellStyle name="好_2006年27重庆 2" xfId="2122"/>
    <cellStyle name="常规 6 3 2" xfId="2123"/>
    <cellStyle name="常规 6_2014全省结算对账总表（益阳市汇总）" xfId="2124"/>
    <cellStyle name="好_财政供养人员 2" xfId="2125"/>
    <cellStyle name="常规 65" xfId="2126"/>
    <cellStyle name="常规 70" xfId="2127"/>
    <cellStyle name="常规 66" xfId="2128"/>
    <cellStyle name="常规 71" xfId="2129"/>
    <cellStyle name="常规 67" xfId="2130"/>
    <cellStyle name="常规 72" xfId="2131"/>
    <cellStyle name="常规 69" xfId="2132"/>
    <cellStyle name="常规 74" xfId="2133"/>
    <cellStyle name="常规 7" xfId="2134"/>
    <cellStyle name="好_教育(按照总人口测算）—20080416_民生政策最低支出需求 3" xfId="2135"/>
    <cellStyle name="常规 7 10" xfId="2136"/>
    <cellStyle name="常规 7 11" xfId="2137"/>
    <cellStyle name="常规 7 12" xfId="2138"/>
    <cellStyle name="常规 7 13" xfId="2139"/>
    <cellStyle name="常规 7 2" xfId="2140"/>
    <cellStyle name="常规 7 2 2 2" xfId="2141"/>
    <cellStyle name="常规 7 2 3" xfId="2142"/>
    <cellStyle name="好_汇总表_财力性转移支付2010年预算参考数 2" xfId="2143"/>
    <cellStyle name="常规 7 2 4" xfId="2144"/>
    <cellStyle name="好_汇总表_财力性转移支付2010年预算参考数 3" xfId="2145"/>
    <cellStyle name="常规 7 2 4 2" xfId="2146"/>
    <cellStyle name="常规 7 2 5" xfId="2147"/>
    <cellStyle name="好_汇总表_财力性转移支付2010年预算参考数 4" xfId="2148"/>
    <cellStyle name="常规 7 3" xfId="2149"/>
    <cellStyle name="常规 7 3 2" xfId="2150"/>
    <cellStyle name="好_分县成本差异系数" xfId="2151"/>
    <cellStyle name="常规 7 3 2 2" xfId="2152"/>
    <cellStyle name="好_分县成本差异系数 2" xfId="2153"/>
    <cellStyle name="常规 7 3 3" xfId="2154"/>
    <cellStyle name="好_教育(按照总人口测算）—20080416_不含人员经费系数_财力性转移支付2010年预算参考数 2" xfId="2155"/>
    <cellStyle name="常规 7 3 3 2" xfId="2156"/>
    <cellStyle name="好_县市旗测算-新科目（20080626）_民生政策最低支出需求_财力性转移支付2010年预算参考数 3" xfId="2157"/>
    <cellStyle name="常规 7 3 4" xfId="2158"/>
    <cellStyle name="好_教育(按照总人口测算）—20080416_不含人员经费系数_财力性转移支付2010年预算参考数 3" xfId="2159"/>
    <cellStyle name="常规 7 3 4 2" xfId="2160"/>
    <cellStyle name="常规 7 3 5" xfId="2161"/>
    <cellStyle name="好_教育(按照总人口测算）—20080416_不含人员经费系数_财力性转移支付2010年预算参考数 4" xfId="2162"/>
    <cellStyle name="常规 7 4 2" xfId="2163"/>
    <cellStyle name="常规 7 4 2 2" xfId="2164"/>
    <cellStyle name="好_卫生(按照总人口测算）—20080416_民生政策最低支出需求_财力性转移支付2010年预算参考数" xfId="2165"/>
    <cellStyle name="好_县市旗测算-新科目（20080627） 3" xfId="2166"/>
    <cellStyle name="常规 7 4 3" xfId="2167"/>
    <cellStyle name="常规 7 4 3 2" xfId="2168"/>
    <cellStyle name="常规 7 4 4" xfId="2169"/>
    <cellStyle name="常规 7 4 4 2" xfId="2170"/>
    <cellStyle name="常规 7 4 5" xfId="2171"/>
    <cellStyle name="常规 7 5" xfId="2172"/>
    <cellStyle name="常规 7 5 2" xfId="2173"/>
    <cellStyle name="好_县市旗测算-新科目（20080626）_不含人员经费系数_财力性转移支付2010年预算参考数 3" xfId="2174"/>
    <cellStyle name="常规 7 6" xfId="2175"/>
    <cellStyle name="常规 7 6 2" xfId="2176"/>
    <cellStyle name="常规 7 7" xfId="2177"/>
    <cellStyle name="常规 7 7 2" xfId="2178"/>
    <cellStyle name="常规 7 8" xfId="2179"/>
    <cellStyle name="常规 7 8 2" xfId="2180"/>
    <cellStyle name="好_成本差异系数（含人口规模） 4" xfId="2181"/>
    <cellStyle name="好_县市旗测算20080508" xfId="2182"/>
    <cellStyle name="常规 7 9" xfId="2183"/>
    <cellStyle name="好_市辖区测算20080510_不含人员经费系数_财力性转移支付2010年预算参考数" xfId="2184"/>
    <cellStyle name="常规 7 9 2" xfId="2185"/>
    <cellStyle name="好_汇总表4_财力性转移支付2010年预算参考数 4" xfId="2186"/>
    <cellStyle name="好_市辖区测算20080510_不含人员经费系数_财力性转移支付2010年预算参考数 2" xfId="2187"/>
    <cellStyle name="常规 7_01综合类2010" xfId="2188"/>
    <cellStyle name="好_行政公检法测算_不含人员经费系数_财力性转移支付2010年预算参考数 3" xfId="2189"/>
    <cellStyle name="好_行政公检法测算_民生政策最低支出需求 2" xfId="2190"/>
    <cellStyle name="好_缺口县区测算（11.13）_财力性转移支付2010年预算参考数 4" xfId="2191"/>
    <cellStyle name="常规 75" xfId="2192"/>
    <cellStyle name="常规 80" xfId="2193"/>
    <cellStyle name="常规 77" xfId="2194"/>
    <cellStyle name="常规 82" xfId="2195"/>
    <cellStyle name="常规 78" xfId="2196"/>
    <cellStyle name="常规 83" xfId="2197"/>
    <cellStyle name="常规 79" xfId="2198"/>
    <cellStyle name="常规 84" xfId="2199"/>
    <cellStyle name="常规 8" xfId="2200"/>
    <cellStyle name="好_第五部分(才淼、饶永宏） 2" xfId="2201"/>
    <cellStyle name="好_教育(按照总人口测算）—20080416_民生政策最低支出需求 4" xfId="2202"/>
    <cellStyle name="常规 8 10" xfId="2203"/>
    <cellStyle name="常规 8 12" xfId="2204"/>
    <cellStyle name="好_2007一般预算支出口径剔除表 3" xfId="2205"/>
    <cellStyle name="好_成本差异系数_财力性转移支付2010年预算参考数" xfId="2206"/>
    <cellStyle name="好_县区合并测算20080423(按照各省比重）_不含人员经费系数" xfId="2207"/>
    <cellStyle name="常规 8 12 2" xfId="2208"/>
    <cellStyle name="好_07临沂" xfId="2209"/>
    <cellStyle name="好_成本差异系数_财力性转移支付2010年预算参考数 2" xfId="2210"/>
    <cellStyle name="好_县区合并测算20080423(按照各省比重）_不含人员经费系数 2" xfId="2211"/>
    <cellStyle name="常规 8 2" xfId="2212"/>
    <cellStyle name="常规 8 2 2" xfId="2213"/>
    <cellStyle name="常规 8 2 2 2" xfId="2214"/>
    <cellStyle name="常规 8 2 3" xfId="2215"/>
    <cellStyle name="常规 8 2 4" xfId="2216"/>
    <cellStyle name="常规 8 2 4 2" xfId="2217"/>
    <cellStyle name="常规 8 3" xfId="2218"/>
    <cellStyle name="常规 8 3 2" xfId="2219"/>
    <cellStyle name="常规 8 3 2 2" xfId="2220"/>
    <cellStyle name="好_其他部门(按照总人口测算）—20080416_县市旗测算-新科目（含人口规模效应）_财力性转移支付2010年预算参考数 4" xfId="2221"/>
    <cellStyle name="常规 8 3 3" xfId="2222"/>
    <cellStyle name="好_卫生(按照总人口测算）—20080416_不含人员经费系数" xfId="2223"/>
    <cellStyle name="常规 8 3 3 2" xfId="2224"/>
    <cellStyle name="好_卫生(按照总人口测算）—20080416_不含人员经费系数 2" xfId="2225"/>
    <cellStyle name="常规 8 3 4" xfId="2226"/>
    <cellStyle name="常规 8 3 4 2" xfId="2227"/>
    <cellStyle name="常规 8 3 5" xfId="2228"/>
    <cellStyle name="常规 8 4 2" xfId="2229"/>
    <cellStyle name="常规 8 4 2 2" xfId="2230"/>
    <cellStyle name="常规 8 4 3" xfId="2231"/>
    <cellStyle name="常规 8 4 3 2" xfId="2232"/>
    <cellStyle name="常规 8 4 4 2" xfId="2233"/>
    <cellStyle name="常规 8 5" xfId="2234"/>
    <cellStyle name="常规 8 5 2" xfId="2235"/>
    <cellStyle name="常规 8 6 2" xfId="2236"/>
    <cellStyle name="好_分县成本差异系数_民生政策最低支出需求_财力性转移支付2010年预算参考数 3" xfId="2237"/>
    <cellStyle name="常规 8 7 2" xfId="2238"/>
    <cellStyle name="常规 8 9 2" xfId="2239"/>
    <cellStyle name="常规 86" xfId="2240"/>
    <cellStyle name="常规 91" xfId="2241"/>
    <cellStyle name="常规 87" xfId="2242"/>
    <cellStyle name="常规 92" xfId="2243"/>
    <cellStyle name="常规 88" xfId="2244"/>
    <cellStyle name="常规 93" xfId="2245"/>
    <cellStyle name="常规 89" xfId="2246"/>
    <cellStyle name="常规 94" xfId="2247"/>
    <cellStyle name="常规 9" xfId="2248"/>
    <cellStyle name="好_第五部分(才淼、饶永宏） 3" xfId="2249"/>
    <cellStyle name="常规 9 2 2" xfId="2250"/>
    <cellStyle name="常规 9 2 2 2" xfId="2251"/>
    <cellStyle name="常规 9 4" xfId="2252"/>
    <cellStyle name="常规 95" xfId="2253"/>
    <cellStyle name="超级链接 2" xfId="2254"/>
    <cellStyle name="分级显示行_1_13区汇总" xfId="2255"/>
    <cellStyle name="好_平邑 4" xfId="2256"/>
    <cellStyle name="好 2" xfId="2257"/>
    <cellStyle name="好_03昭通 2" xfId="2258"/>
    <cellStyle name="好_03昭通 3" xfId="2259"/>
    <cellStyle name="好_0502通海县" xfId="2260"/>
    <cellStyle name="好_07临沂 2" xfId="2261"/>
    <cellStyle name="好_0502通海县 2" xfId="2262"/>
    <cellStyle name="好_0502通海县 3" xfId="2263"/>
    <cellStyle name="好_05潍坊" xfId="2264"/>
    <cellStyle name="好_05潍坊 2" xfId="2265"/>
    <cellStyle name="好_07临沂 3" xfId="2266"/>
    <cellStyle name="好_09黑龙江" xfId="2267"/>
    <cellStyle name="好_汇总_财力性转移支付2010年预算参考数 4" xfId="2268"/>
    <cellStyle name="好_09黑龙江 2" xfId="2269"/>
    <cellStyle name="好_09黑龙江 3" xfId="2270"/>
    <cellStyle name="好_09黑龙江 4" xfId="2271"/>
    <cellStyle name="好_09黑龙江_财力性转移支付2010年预算参考数" xfId="2272"/>
    <cellStyle name="好_2007一般预算支出口径剔除表_财力性转移支付2010年预算参考数 2" xfId="2273"/>
    <cellStyle name="好_1" xfId="2274"/>
    <cellStyle name="好_28四川_财力性转移支付2010年预算参考数 3" xfId="2275"/>
    <cellStyle name="好_1 2" xfId="2276"/>
    <cellStyle name="好_1 3" xfId="2277"/>
    <cellStyle name="好_1 4" xfId="2278"/>
    <cellStyle name="好_卫生(按照总人口测算）—20080416_民生政策最低支出需求 2" xfId="2279"/>
    <cellStyle name="好_1_财力性转移支付2010年预算参考数" xfId="2280"/>
    <cellStyle name="好_1_财力性转移支付2010年预算参考数 2" xfId="2281"/>
    <cellStyle name="好_1_财力性转移支付2010年预算参考数 3" xfId="2282"/>
    <cellStyle name="好_1_财力性转移支付2010年预算参考数 4" xfId="2283"/>
    <cellStyle name="好_1110洱源县" xfId="2284"/>
    <cellStyle name="好_1110洱源县_财力性转移支付2010年预算参考数" xfId="2285"/>
    <cellStyle name="好_11大理_财力性转移支付2010年预算参考数" xfId="2286"/>
    <cellStyle name="好_11大理_财力性转移支付2010年预算参考数 2" xfId="2287"/>
    <cellStyle name="好_11大理_财力性转移支付2010年预算参考数 3" xfId="2288"/>
    <cellStyle name="好_卫生(按照总人口测算）—20080416_不含人员经费系数_财力性转移支付2010年预算参考数" xfId="2289"/>
    <cellStyle name="好_11大理_财力性转移支付2010年预算参考数 4" xfId="2290"/>
    <cellStyle name="好_12滨州" xfId="2291"/>
    <cellStyle name="好_12滨州 4" xfId="2292"/>
    <cellStyle name="好_县区合并测算20080421_县市旗测算-新科目（含人口规模效应）_财力性转移支付2010年预算参考数" xfId="2293"/>
    <cellStyle name="好_12滨州_财力性转移支付2010年预算参考数 2" xfId="2294"/>
    <cellStyle name="好_县区合并测算20080423(按照各省比重）_民生政策最低支出需求_财力性转移支付2010年预算参考数 3" xfId="2295"/>
    <cellStyle name="好_12滨州_财力性转移支付2010年预算参考数 3" xfId="2296"/>
    <cellStyle name="好_县区合并测算20080423(按照各省比重）_民生政策最低支出需求_财力性转移支付2010年预算参考数 4" xfId="2297"/>
    <cellStyle name="好_云南 缺口县区测算(地方填报) 2" xfId="2298"/>
    <cellStyle name="好_12滨州_财力性转移支付2010年预算参考数 4" xfId="2299"/>
    <cellStyle name="好_县市旗测算-新科目（20080627）_县市旗测算-新科目（含人口规模效应）_财力性转移支付2010年预算参考数 2" xfId="2300"/>
    <cellStyle name="好_云南 缺口县区测算(地方填报) 3" xfId="2301"/>
    <cellStyle name="好_14安徽 3" xfId="2302"/>
    <cellStyle name="好_14安徽 4" xfId="2303"/>
    <cellStyle name="好_14安徽_财力性转移支付2010年预算参考数" xfId="2304"/>
    <cellStyle name="好_14安徽_财力性转移支付2010年预算参考数 2" xfId="2305"/>
    <cellStyle name="好_2007年一般预算支出剔除" xfId="2306"/>
    <cellStyle name="好_14安徽_财力性转移支付2010年预算参考数 3" xfId="2307"/>
    <cellStyle name="好_14安徽_财力性转移支付2010年预算参考数 4" xfId="2308"/>
    <cellStyle name="好_2" xfId="2309"/>
    <cellStyle name="好_28四川_财力性转移支付2010年预算参考数 4" xfId="2310"/>
    <cellStyle name="好_2 2" xfId="2311"/>
    <cellStyle name="好_2 3" xfId="2312"/>
    <cellStyle name="好_2 4" xfId="2313"/>
    <cellStyle name="好_行政（人员）_不含人员经费系数" xfId="2314"/>
    <cellStyle name="好_2_财力性转移支付2010年预算参考数" xfId="2315"/>
    <cellStyle name="好_2_财力性转移支付2010年预算参考数 2" xfId="2316"/>
    <cellStyle name="好_2_财力性转移支付2010年预算参考数 3" xfId="2317"/>
    <cellStyle name="好_2_财力性转移支付2010年预算参考数 4" xfId="2318"/>
    <cellStyle name="好_2006年22湖南" xfId="2319"/>
    <cellStyle name="好_2006年22湖南 2" xfId="2320"/>
    <cellStyle name="好_2006年22湖南 3" xfId="2321"/>
    <cellStyle name="好_2006年22湖南 4" xfId="2322"/>
    <cellStyle name="好_2008年一般预算支出预计 2" xfId="2323"/>
    <cellStyle name="好_2006年22湖南_财力性转移支付2010年预算参考数 2" xfId="2324"/>
    <cellStyle name="好_对口支援新疆资金规模测算表20100106" xfId="2325"/>
    <cellStyle name="好_2006年27重庆 3" xfId="2326"/>
    <cellStyle name="好_2006年27重庆 4" xfId="2327"/>
    <cellStyle name="好_2006年27重庆_财力性转移支付2010年预算参考数" xfId="2328"/>
    <cellStyle name="好_2006年27重庆_财力性转移支付2010年预算参考数 2" xfId="2329"/>
    <cellStyle name="好_2006年28四川" xfId="2330"/>
    <cellStyle name="好_2006年28四川 2" xfId="2331"/>
    <cellStyle name="好_2006年28四川_财力性转移支付2010年预算参考数" xfId="2332"/>
    <cellStyle name="好_2006年28四川_财力性转移支付2010年预算参考数 4" xfId="2333"/>
    <cellStyle name="好_县区合并测算20080421_民生政策最低支出需求 3" xfId="2334"/>
    <cellStyle name="好_2006年30云南" xfId="2335"/>
    <cellStyle name="好_2006年30云南 2" xfId="2336"/>
    <cellStyle name="好_2006年30云南 3" xfId="2337"/>
    <cellStyle name="好_2006年33甘肃 2" xfId="2338"/>
    <cellStyle name="好_2006年34青海" xfId="2339"/>
    <cellStyle name="好_2008年全省汇总收支计算表 2" xfId="2340"/>
    <cellStyle name="好_2006年34青海 3" xfId="2341"/>
    <cellStyle name="好_2006年全省财力计算表（中央、决算） 2" xfId="2342"/>
    <cellStyle name="好_2006年34青海 4" xfId="2343"/>
    <cellStyle name="好_2006年全省财力计算表（中央、决算） 3" xfId="2344"/>
    <cellStyle name="好_2006年34青海_财力性转移支付2010年预算参考数" xfId="2345"/>
    <cellStyle name="好_2006年34青海_财力性转移支付2010年预算参考数 2" xfId="2346"/>
    <cellStyle name="好_2006年34青海_财力性转移支付2010年预算参考数 3" xfId="2347"/>
    <cellStyle name="好_2006年34青海_财力性转移支付2010年预算参考数 4" xfId="2348"/>
    <cellStyle name="好_2006年全省财力计算表（中央、决算）" xfId="2349"/>
    <cellStyle name="好_2006年水利统计指标统计表" xfId="2350"/>
    <cellStyle name="好_2006年水利统计指标统计表 2" xfId="2351"/>
    <cellStyle name="好_2006年水利统计指标统计表 3" xfId="2352"/>
    <cellStyle name="好_2006年水利统计指标统计表 4" xfId="2353"/>
    <cellStyle name="后继超链接 2" xfId="2354"/>
    <cellStyle name="好_2006年水利统计指标统计表_财力性转移支付2010年预算参考数" xfId="2355"/>
    <cellStyle name="好_人员工资和公用经费2_财力性转移支付2010年预算参考数 2" xfId="2356"/>
    <cellStyle name="好_2006年水利统计指标统计表_财力性转移支付2010年预算参考数 3" xfId="2357"/>
    <cellStyle name="好_分县成本差异系数_财力性转移支付2010年预算参考数 2" xfId="2358"/>
    <cellStyle name="好_县市旗测算-新科目（20080626）_县市旗测算-新科目（含人口规模效应） 4" xfId="2359"/>
    <cellStyle name="好_2006年水利统计指标统计表_财力性转移支付2010年预算参考数 4" xfId="2360"/>
    <cellStyle name="好_分县成本差异系数_财力性转移支付2010年预算参考数 3" xfId="2361"/>
    <cellStyle name="好_2007年收支情况及2008年收支预计表(汇总表) 2" xfId="2362"/>
    <cellStyle name="好_同德 4" xfId="2363"/>
    <cellStyle name="好_2007年收支情况及2008年收支预计表(汇总表) 3" xfId="2364"/>
    <cellStyle name="好_2007年收支情况及2008年收支预计表(汇总表) 4" xfId="2365"/>
    <cellStyle name="好_2007年收支情况及2008年收支预计表(汇总表)_财力性转移支付2010年预算参考数" xfId="2366"/>
    <cellStyle name="好_2007年收支情况及2008年收支预计表(汇总表)_财力性转移支付2010年预算参考数 2" xfId="2367"/>
    <cellStyle name="好_2007年收支情况及2008年收支预计表(汇总表)_财力性转移支付2010年预算参考数 3" xfId="2368"/>
    <cellStyle name="好_2007年收支情况及2008年收支预计表(汇总表)_财力性转移支付2010年预算参考数 4" xfId="2369"/>
    <cellStyle name="好_2007年一般预算支出剔除 2" xfId="2370"/>
    <cellStyle name="好_测算结果汇总" xfId="2371"/>
    <cellStyle name="烹拳 [0]_ +Foil &amp; -FOIL &amp; PAPER" xfId="2372"/>
    <cellStyle name="好_2007年一般预算支出剔除 3" xfId="2373"/>
    <cellStyle name="好_2007年一般预算支出剔除 4" xfId="2374"/>
    <cellStyle name="好_2007一般预算支出口径剔除表" xfId="2375"/>
    <cellStyle name="好_2007一般预算支出口径剔除表 4" xfId="2376"/>
    <cellStyle name="好_2007一般预算支出口径剔除表_财力性转移支付2010年预算参考数" xfId="2377"/>
    <cellStyle name="好_2007一般预算支出口径剔除表_财力性转移支付2010年预算参考数 3" xfId="2378"/>
    <cellStyle name="好_行政(燃修费)_民生政策最低支出需求_财力性转移支付2010年预算参考数" xfId="2379"/>
    <cellStyle name="好_2007一般预算支出口径剔除表_财力性转移支付2010年预算参考数 4" xfId="2380"/>
    <cellStyle name="好_2008计算资料（8月5）" xfId="2381"/>
    <cellStyle name="好_2008计算资料（8月5） 2" xfId="2382"/>
    <cellStyle name="好_2008年全省汇总收支计算表" xfId="2383"/>
    <cellStyle name="好_2008年全省汇总收支计算表 3" xfId="2384"/>
    <cellStyle name="好_2008年全省汇总收支计算表 4" xfId="2385"/>
    <cellStyle name="好_2008年全省汇总收支计算表_财力性转移支付2010年预算参考数" xfId="2386"/>
    <cellStyle name="好_2008年一般预算支出预计" xfId="2387"/>
    <cellStyle name="好_2008年预计支出与2007年对比 2" xfId="2388"/>
    <cellStyle name="好_市辖区测算-新科目（20080626）_县市旗测算-新科目（含人口规模效应）_财力性转移支付2010年预算参考数 2" xfId="2389"/>
    <cellStyle name="好_2008年预计支出与2007年对比 3" xfId="2390"/>
    <cellStyle name="好_市辖区测算-新科目（20080626）_县市旗测算-新科目（含人口规模效应）_财力性转移支付2010年预算参考数 3" xfId="2391"/>
    <cellStyle name="好_2008年支出核定" xfId="2392"/>
    <cellStyle name="好_2008年支出核定 2" xfId="2393"/>
    <cellStyle name="好_2008年支出核定 3" xfId="2394"/>
    <cellStyle name="好_2008年支出调整_财力性转移支付2010年预算参考数" xfId="2395"/>
    <cellStyle name="好_行政(燃修费)_财力性转移支付2010年预算参考数 4" xfId="2396"/>
    <cellStyle name="好_2008年支出调整_财力性转移支付2010年预算参考数 3" xfId="2397"/>
    <cellStyle name="好_2008年支出调整_财力性转移支付2010年预算参考数 4" xfId="2398"/>
    <cellStyle name="好_2014年结算资金申请报告" xfId="2399"/>
    <cellStyle name="好_2014年结算资金申请报告 2" xfId="2400"/>
    <cellStyle name="好_2014年结算资金申请报告 3" xfId="2401"/>
    <cellStyle name="好_2014年专项资金申请报告（第二批未解决）" xfId="2402"/>
    <cellStyle name="好_2014年专项资金申请报告（第二批未解决） 2" xfId="2403"/>
    <cellStyle name="好_2014年专项资金申请报告（第二批未解决） 3" xfId="2404"/>
    <cellStyle name="好_2014年专项资金申请报告（第二批未解决） 4" xfId="2405"/>
    <cellStyle name="好_2018年单位专项表" xfId="2406"/>
    <cellStyle name="好_2018年单位专项表 3" xfId="2407"/>
    <cellStyle name="好_20河南" xfId="2408"/>
    <cellStyle name="好_20河南 2" xfId="2409"/>
    <cellStyle name="好_20河南 3" xfId="2410"/>
    <cellStyle name="好_20河南 4" xfId="2411"/>
    <cellStyle name="好_20河南_财力性转移支付2010年预算参考数" xfId="2412"/>
    <cellStyle name="好_20河南_财力性转移支付2010年预算参考数 2" xfId="2413"/>
    <cellStyle name="好_20河南_财力性转移支付2010年预算参考数 3" xfId="2414"/>
    <cellStyle name="好_20河南_财力性转移支付2010年预算参考数 4" xfId="2415"/>
    <cellStyle name="好_22湖南" xfId="2416"/>
    <cellStyle name="好_县市旗测算-新科目（20080626）_不含人员经费系数 2" xfId="2417"/>
    <cellStyle name="好_22湖南_财力性转移支付2010年预算参考数" xfId="2418"/>
    <cellStyle name="适中 2" xfId="2419"/>
    <cellStyle name="好_22湖南_财力性转移支付2010年预算参考数 2" xfId="2420"/>
    <cellStyle name="好_22湖南_财力性转移支付2010年预算参考数 4" xfId="2421"/>
    <cellStyle name="好_27重庆 4" xfId="2422"/>
    <cellStyle name="好_27重庆_财力性转移支付2010年预算参考数 2" xfId="2423"/>
    <cellStyle name="好_27重庆_财力性转移支付2010年预算参考数 3" xfId="2424"/>
    <cellStyle name="好_27重庆_财力性转移支付2010年预算参考数 4" xfId="2425"/>
    <cellStyle name="好_28四川" xfId="2426"/>
    <cellStyle name="好_Book1 2" xfId="2427"/>
    <cellStyle name="好_28四川 2" xfId="2428"/>
    <cellStyle name="好_28四川 3" xfId="2429"/>
    <cellStyle name="好_测算结果_财力性转移支付2010年预算参考数" xfId="2430"/>
    <cellStyle name="好_28四川 4" xfId="2431"/>
    <cellStyle name="好_28四川_财力性转移支付2010年预算参考数 2" xfId="2432"/>
    <cellStyle name="好_30云南" xfId="2433"/>
    <cellStyle name="好_30云南 2" xfId="2434"/>
    <cellStyle name="好_30云南_1" xfId="2435"/>
    <cellStyle name="好_30云南_1 2" xfId="2436"/>
    <cellStyle name="好_30云南_1 3" xfId="2437"/>
    <cellStyle name="好_河南 缺口县区测算(地方填报) 2" xfId="2438"/>
    <cellStyle name="好_30云南_1 4" xfId="2439"/>
    <cellStyle name="好_河南 缺口县区测算(地方填报) 3" xfId="2440"/>
    <cellStyle name="好_30云南_1_财力性转移支付2010年预算参考数" xfId="2441"/>
    <cellStyle name="好_农林水和城市维护标准支出20080505－县区合计_财力性转移支付2010年预算参考数 3" xfId="2442"/>
    <cellStyle name="好_30云南_1_财力性转移支付2010年预算参考数 2" xfId="2443"/>
    <cellStyle name="好_30云南_1_财力性转移支付2010年预算参考数 3" xfId="2444"/>
    <cellStyle name="好_30云南_1_财力性转移支付2010年预算参考数 4" xfId="2445"/>
    <cellStyle name="好_33甘肃" xfId="2446"/>
    <cellStyle name="好_33甘肃 2" xfId="2447"/>
    <cellStyle name="好_34青海" xfId="2448"/>
    <cellStyle name="好_34青海 3" xfId="2449"/>
    <cellStyle name="好_34青海 4" xfId="2450"/>
    <cellStyle name="好_34青海_1" xfId="2451"/>
    <cellStyle name="好_34青海_1 4" xfId="2452"/>
    <cellStyle name="好_34青海_1_财力性转移支付2010年预算参考数" xfId="2453"/>
    <cellStyle name="好_34青海_1_财力性转移支付2010年预算参考数 2" xfId="2454"/>
    <cellStyle name="好_34青海_1_财力性转移支付2010年预算参考数 4" xfId="2455"/>
    <cellStyle name="好_34青海_财力性转移支付2010年预算参考数" xfId="2456"/>
    <cellStyle name="好_34青海_财力性转移支付2010年预算参考数 4" xfId="2457"/>
    <cellStyle name="好_5、2018年单位支出表、代编" xfId="2458"/>
    <cellStyle name="好_530629_2006年县级财政报表附表" xfId="2459"/>
    <cellStyle name="好_5334_2006年迪庆县级财政报表附表" xfId="2460"/>
    <cellStyle name="好_5334_2006年迪庆县级财政报表附表 2" xfId="2461"/>
    <cellStyle name="好_农林水和城市维护标准支出20080505－县区合计_不含人员经费系数 4" xfId="2462"/>
    <cellStyle name="好_5334_2006年迪庆县级财政报表附表 3" xfId="2463"/>
    <cellStyle name="好_Book1" xfId="2464"/>
    <cellStyle name="好_Book1 3" xfId="2465"/>
    <cellStyle name="好_行政（人员）_县市旗测算-新科目（含人口规模效应）_财力性转移支付2010年预算参考数 2" xfId="2466"/>
    <cellStyle name="好_Book1_财力性转移支付2010年预算参考数" xfId="2467"/>
    <cellStyle name="好_Book1_财力性转移支付2010年预算参考数 2" xfId="2468"/>
    <cellStyle name="好_Book1_财力性转移支付2010年预算参考数 3" xfId="2469"/>
    <cellStyle name="好_县区合并测算20080423(按照各省比重）_财力性转移支付2010年预算参考数" xfId="2470"/>
    <cellStyle name="好_Book1_财力性转移支付2010年预算参考数 4" xfId="2471"/>
    <cellStyle name="好_行政（人员）_不含人员经费系数_财力性转移支付2010年预算参考数 2" xfId="2472"/>
    <cellStyle name="好_Book2 2" xfId="2473"/>
    <cellStyle name="好_Book2 3" xfId="2474"/>
    <cellStyle name="好_Book2_财力性转移支付2010年预算参考数" xfId="2475"/>
    <cellStyle name="好_gdp" xfId="2476"/>
    <cellStyle name="好_gdp 2" xfId="2477"/>
    <cellStyle name="好_gdp 3" xfId="2478"/>
    <cellStyle name="好_安徽 缺口县区测算(地方填报)1 2" xfId="2479"/>
    <cellStyle name="好_安徽 缺口县区测算(地方填报)1 3" xfId="2480"/>
    <cellStyle name="好_缺口县区测算" xfId="2481"/>
    <cellStyle name="好_安徽 缺口县区测算(地方填报)1 4" xfId="2482"/>
    <cellStyle name="好_安徽 缺口县区测算(地方填报)1_财力性转移支付2010年预算参考数" xfId="2483"/>
    <cellStyle name="好_县区合并测算20080421 3" xfId="2484"/>
    <cellStyle name="好_县区合并测算20080423(按照各省比重）_不含人员经费系数_财力性转移支付2010年预算参考数 2" xfId="2485"/>
    <cellStyle name="好_安徽 缺口县区测算(地方填报)1_财力性转移支付2010年预算参考数 2" xfId="2486"/>
    <cellStyle name="好_安徽 缺口县区测算(地方填报)1_财力性转移支付2010年预算参考数 3" xfId="2487"/>
    <cellStyle name="好_安徽 缺口县区测算(地方填报)1_财力性转移支付2010年预算参考数 4" xfId="2488"/>
    <cellStyle name="好_不含人员经费系数" xfId="2489"/>
    <cellStyle name="好_不含人员经费系数 2" xfId="2490"/>
    <cellStyle name="好_县区合并测算20080421_民生政策最低支出需求_财力性转移支付2010年预算参考数" xfId="2491"/>
    <cellStyle name="好_不含人员经费系数 4" xfId="2492"/>
    <cellStyle name="好_财政供养人员 4" xfId="2493"/>
    <cellStyle name="好_财政供养人员_财力性转移支付2010年预算参考数" xfId="2494"/>
    <cellStyle name="好_财政供养人员_财力性转移支付2010年预算参考数 3" xfId="2495"/>
    <cellStyle name="好_财政供养人员_财力性转移支付2010年预算参考数 4" xfId="2496"/>
    <cellStyle name="好_测算结果" xfId="2497"/>
    <cellStyle name="好_测算结果 3" xfId="2498"/>
    <cellStyle name="好_测算结果 4" xfId="2499"/>
    <cellStyle name="好_测算结果_财力性转移支付2010年预算参考数 2" xfId="2500"/>
    <cellStyle name="好_测算结果_财力性转移支付2010年预算参考数 3" xfId="2501"/>
    <cellStyle name="好_测算结果_财力性转移支付2010年预算参考数 4" xfId="2502"/>
    <cellStyle name="好_测算结果汇总 2" xfId="2503"/>
    <cellStyle name="好_测算结果汇总 3" xfId="2504"/>
    <cellStyle name="好_测算结果汇总_财力性转移支付2010年预算参考数" xfId="2505"/>
    <cellStyle name="好_缺口县区测算(财政部标准)" xfId="2506"/>
    <cellStyle name="好_成本差异系数" xfId="2507"/>
    <cellStyle name="好_分县成本差异系数_民生政策最低支出需求_财力性转移支付2010年预算参考数 2" xfId="2508"/>
    <cellStyle name="好_成本差异系数 2" xfId="2509"/>
    <cellStyle name="好_成本差异系数（含人口规模）" xfId="2510"/>
    <cellStyle name="好_成本差异系数（含人口规模） 2" xfId="2511"/>
    <cellStyle name="好_县市旗测算20080508_县市旗测算-新科目（含人口规模效应）_财力性转移支付2010年预算参考数 3" xfId="2512"/>
    <cellStyle name="好_成本差异系数（含人口规模） 3" xfId="2513"/>
    <cellStyle name="好_县市旗测算20080508_县市旗测算-新科目（含人口规模效应）_财力性转移支付2010年预算参考数 4" xfId="2514"/>
    <cellStyle name="好_成本差异系数（含人口规模）_财力性转移支付2010年预算参考数" xfId="2515"/>
    <cellStyle name="好_行政公检法测算 3" xfId="2516"/>
    <cellStyle name="好_成本差异系数（含人口规模）_财力性转移支付2010年预算参考数 2" xfId="2517"/>
    <cellStyle name="好_山东省民生支出标准_财力性转移支付2010年预算参考数 3" xfId="2518"/>
    <cellStyle name="好_成本差异系数（含人口规模）_财力性转移支付2010年预算参考数 3" xfId="2519"/>
    <cellStyle name="好_山东省民生支出标准_财力性转移支付2010年预算参考数 4" xfId="2520"/>
    <cellStyle name="好_成本差异系数（含人口规模）_财力性转移支付2010年预算参考数 4" xfId="2521"/>
    <cellStyle name="好_成本差异系数_财力性转移支付2010年预算参考数 3" xfId="2522"/>
    <cellStyle name="好_县区合并测算20080423(按照各省比重）_不含人员经费系数 3" xfId="2523"/>
    <cellStyle name="好_成本差异系数_财力性转移支付2010年预算参考数 4" xfId="2524"/>
    <cellStyle name="好_县区合并测算20080423(按照各省比重）_不含人员经费系数 4" xfId="2525"/>
    <cellStyle name="好_城建部门" xfId="2526"/>
    <cellStyle name="好_第五部分(才淼、饶永宏）" xfId="2527"/>
    <cellStyle name="好_第一部分：综合全 2" xfId="2528"/>
    <cellStyle name="好_对口支援新疆资金规模测算表20100106 2" xfId="2529"/>
    <cellStyle name="好_对口支援新疆资金规模测算表20100106 3" xfId="2530"/>
    <cellStyle name="好_县市旗测算-新科目（20080627）_财力性转移支付2010年预算参考数 2" xfId="2531"/>
    <cellStyle name="好_对口支援新疆资金规模测算表20100106 4" xfId="2532"/>
    <cellStyle name="好_县市旗测算-新科目（20080627）_财力性转移支付2010年预算参考数 3" xfId="2533"/>
    <cellStyle name="好_对口支援新疆资金规模测算表20100113 2" xfId="2534"/>
    <cellStyle name="好_对口支援新疆资金规模测算表20100113 3" xfId="2535"/>
    <cellStyle name="好_对口支援新疆资金规模测算表20100113 4" xfId="2536"/>
    <cellStyle name="好_行政公检法测算_县市旗测算-新科目（含人口规模效应）" xfId="2537"/>
    <cellStyle name="好_分析缺口率" xfId="2538"/>
    <cellStyle name="好_分析缺口率 2" xfId="2539"/>
    <cellStyle name="好_分析缺口率 3" xfId="2540"/>
    <cellStyle name="好_县区合并测算20080423(按照各省比重） 2" xfId="2541"/>
    <cellStyle name="好_分析缺口率 4" xfId="2542"/>
    <cellStyle name="好_县区合并测算20080423(按照各省比重） 3" xfId="2543"/>
    <cellStyle name="好_分析缺口率_财力性转移支付2010年预算参考数" xfId="2544"/>
    <cellStyle name="好_分析缺口率_财力性转移支付2010年预算参考数 2" xfId="2545"/>
    <cellStyle name="好_分析缺口率_财力性转移支付2010年预算参考数 3" xfId="2546"/>
    <cellStyle name="好_分析缺口率_财力性转移支付2010年预算参考数 4" xfId="2547"/>
    <cellStyle name="好_分县成本差异系数 3" xfId="2548"/>
    <cellStyle name="好_分县成本差异系数 4" xfId="2549"/>
    <cellStyle name="好_分县成本差异系数_不含人员经费系数 2" xfId="2550"/>
    <cellStyle name="好_分县成本差异系数_不含人员经费系数 3" xfId="2551"/>
    <cellStyle name="好_市辖区测算20080510_县市旗测算-新科目（含人口规模效应）" xfId="2552"/>
    <cellStyle name="好_分县成本差异系数_不含人员经费系数 4" xfId="2553"/>
    <cellStyle name="好_分县成本差异系数_不含人员经费系数_财力性转移支付2010年预算参考数 2" xfId="2554"/>
    <cellStyle name="好_分县成本差异系数_不含人员经费系数_财力性转移支付2010年预算参考数 3" xfId="2555"/>
    <cellStyle name="好_分县成本差异系数_不含人员经费系数_财力性转移支付2010年预算参考数 4" xfId="2556"/>
    <cellStyle name="好_分县成本差异系数_民生政策最低支出需求 4" xfId="2557"/>
    <cellStyle name="好_分县成本差异系数_民生政策最低支出需求_财力性转移支付2010年预算参考数" xfId="2558"/>
    <cellStyle name="好_分县成本差异系数_民生政策最低支出需求_财力性转移支付2010年预算参考数 4" xfId="2559"/>
    <cellStyle name="好_附表" xfId="2560"/>
    <cellStyle name="好_附表 2" xfId="2561"/>
    <cellStyle name="好_附表 3" xfId="2562"/>
    <cellStyle name="好_附表 4" xfId="2563"/>
    <cellStyle name="好_附表_财力性转移支付2010年预算参考数" xfId="2564"/>
    <cellStyle name="好_附表_财力性转移支付2010年预算参考数 4" xfId="2565"/>
    <cellStyle name="好_行政(燃修费) 4" xfId="2566"/>
    <cellStyle name="好_行政(燃修费)_不含人员经费系数" xfId="2567"/>
    <cellStyle name="好_行政(燃修费)_不含人员经费系数 2" xfId="2568"/>
    <cellStyle name="好_行政(燃修费)_不含人员经费系数 3" xfId="2569"/>
    <cellStyle name="好_行政(燃修费)_不含人员经费系数 4" xfId="2570"/>
    <cellStyle name="好_行政(燃修费)_不含人员经费系数_财力性转移支付2010年预算参考数" xfId="2571"/>
    <cellStyle name="好_行政(燃修费)_不含人员经费系数_财力性转移支付2010年预算参考数 3" xfId="2572"/>
    <cellStyle name="好_同德 2" xfId="2573"/>
    <cellStyle name="好_行政(燃修费)_不含人员经费系数_财力性转移支付2010年预算参考数 4" xfId="2574"/>
    <cellStyle name="好_同德 3" xfId="2575"/>
    <cellStyle name="好_行政(燃修费)_财力性转移支付2010年预算参考数" xfId="2576"/>
    <cellStyle name="好_行政(燃修费)_财力性转移支付2010年预算参考数 2" xfId="2577"/>
    <cellStyle name="好_行政(燃修费)_财力性转移支付2010年预算参考数 3" xfId="2578"/>
    <cellStyle name="好_行政(燃修费)_民生政策最低支出需求" xfId="2579"/>
    <cellStyle name="好_行政(燃修费)_民生政策最低支出需求 2" xfId="2580"/>
    <cellStyle name="好_行政(燃修费)_民生政策最低支出需求 3" xfId="2581"/>
    <cellStyle name="好_行政(燃修费)_民生政策最低支出需求_财力性转移支付2010年预算参考数 2" xfId="2582"/>
    <cellStyle name="好_行政(燃修费)_民生政策最低支出需求_财力性转移支付2010年预算参考数 3" xfId="2583"/>
    <cellStyle name="好_行政(燃修费)_民生政策最低支出需求_财力性转移支付2010年预算参考数 4" xfId="2584"/>
    <cellStyle name="好_行政(燃修费)_县市旗测算-新科目（含人口规模效应） 3" xfId="2585"/>
    <cellStyle name="好_行政(燃修费)_县市旗测算-新科目（含人口规模效应） 4" xfId="2586"/>
    <cellStyle name="好_行政(燃修费)_县市旗测算-新科目（含人口规模效应）_财力性转移支付2010年预算参考数" xfId="2587"/>
    <cellStyle name="好_行政(燃修费)_县市旗测算-新科目（含人口规模效应）_财力性转移支付2010年预算参考数 2" xfId="2588"/>
    <cellStyle name="样式 1" xfId="2589"/>
    <cellStyle name="好_行政(燃修费)_县市旗测算-新科目（含人口规模效应）_财力性转移支付2010年预算参考数 3" xfId="2590"/>
    <cellStyle name="好_行政(燃修费)_县市旗测算-新科目（含人口规模效应）_财力性转移支付2010年预算参考数 4" xfId="2591"/>
    <cellStyle name="好_行政（人员）" xfId="2592"/>
    <cellStyle name="好_人员工资和公用经费3_财力性转移支付2010年预算参考数" xfId="2593"/>
    <cellStyle name="千位分隔 5 3" xfId="2594"/>
    <cellStyle name="好_行政（人员） 2" xfId="2595"/>
    <cellStyle name="好_人员工资和公用经费3_财力性转移支付2010年预算参考数 2" xfId="2596"/>
    <cellStyle name="好_行政（人员） 3" xfId="2597"/>
    <cellStyle name="好_人员工资和公用经费 2" xfId="2598"/>
    <cellStyle name="好_人员工资和公用经费3_财力性转移支付2010年预算参考数 3" xfId="2599"/>
    <cellStyle name="好_行政（人员） 4" xfId="2600"/>
    <cellStyle name="好_人员工资和公用经费 3" xfId="2601"/>
    <cellStyle name="好_人员工资和公用经费3_财力性转移支付2010年预算参考数 4" xfId="2602"/>
    <cellStyle name="好_行政（人员）_不含人员经费系数 2" xfId="2603"/>
    <cellStyle name="好_行政（人员）_不含人员经费系数 3" xfId="2604"/>
    <cellStyle name="好_行政（人员）_财力性转移支付2010年预算参考数" xfId="2605"/>
    <cellStyle name="好_行政（人员）_财力性转移支付2010年预算参考数 2" xfId="2606"/>
    <cellStyle name="好_行政（人员）_民生政策最低支出需求" xfId="2607"/>
    <cellStyle name="好_县区合并测算20080421_民生政策最低支出需求 4" xfId="2608"/>
    <cellStyle name="好_行政（人员）_民生政策最低支出需求 2" xfId="2609"/>
    <cellStyle name="好_行政（人员）_民生政策最低支出需求 3" xfId="2610"/>
    <cellStyle name="好_行政（人员）_民生政策最低支出需求 4" xfId="2611"/>
    <cellStyle name="好_行政（人员）_民生政策最低支出需求_财力性转移支付2010年预算参考数" xfId="2612"/>
    <cellStyle name="好_行政（人员）_民生政策最低支出需求_财力性转移支付2010年预算参考数 2" xfId="2613"/>
    <cellStyle name="好_行政（人员）_民生政策最低支出需求_财力性转移支付2010年预算参考数 3" xfId="2614"/>
    <cellStyle name="好_行政（人员）_民生政策最低支出需求_财力性转移支付2010年预算参考数 4" xfId="2615"/>
    <cellStyle name="好_行政（人员）_县市旗测算-新科目（含人口规模效应）" xfId="2616"/>
    <cellStyle name="好_行政（人员）_县市旗测算-新科目（含人口规模效应） 2" xfId="2617"/>
    <cellStyle name="好_市辖区测算20080510_不含人员经费系数_财力性转移支付2010年预算参考数 3" xfId="2618"/>
    <cellStyle name="好_行政（人员）_县市旗测算-新科目（含人口规模效应） 3" xfId="2619"/>
    <cellStyle name="好_市辖区测算20080510_不含人员经费系数_财力性转移支付2010年预算参考数 4" xfId="2620"/>
    <cellStyle name="好_行政（人员）_县市旗测算-新科目（含人口规模效应） 4" xfId="2621"/>
    <cellStyle name="好_行政（人员）_县市旗测算-新科目（含人口规模效应）_财力性转移支付2010年预算参考数" xfId="2622"/>
    <cellStyle name="好_行政公检法测算" xfId="2623"/>
    <cellStyle name="好_农林水和城市维护标准支出20080505－县区合计_县市旗测算-新科目（含人口规模效应）_财力性转移支付2010年预算参考数 3" xfId="2624"/>
    <cellStyle name="好_行政公检法测算 2" xfId="2625"/>
    <cellStyle name="好_行政公检法测算_不含人员经费系数" xfId="2626"/>
    <cellStyle name="好_行政公检法测算_不含人员经费系数 2" xfId="2627"/>
    <cellStyle name="好_行政公检法测算_不含人员经费系数 3" xfId="2628"/>
    <cellStyle name="好_行政公检法测算_不含人员经费系数_财力性转移支付2010年预算参考数" xfId="2629"/>
    <cellStyle name="好_行政公检法测算_不含人员经费系数_财力性转移支付2010年预算参考数 2" xfId="2630"/>
    <cellStyle name="好_缺口县区测算（11.13）_财力性转移支付2010年预算参考数 3" xfId="2631"/>
    <cellStyle name="好_行政公检法测算_不含人员经费系数_财力性转移支付2010年预算参考数 4" xfId="2632"/>
    <cellStyle name="好_行政公检法测算_民生政策最低支出需求 3" xfId="2633"/>
    <cellStyle name="好_行政公检法测算_财力性转移支付2010年预算参考数 4" xfId="2634"/>
    <cellStyle name="好_行政公检法测算_民生政策最低支出需求" xfId="2635"/>
    <cellStyle name="好_行政公检法测算_民生政策最低支出需求_财力性转移支付2010年预算参考数" xfId="2636"/>
    <cellStyle name="好_县区合并测算20080421_民生政策最低支出需求_财力性转移支付2010年预算参考数 4" xfId="2637"/>
    <cellStyle name="好_行政公检法测算_民生政策最低支出需求_财力性转移支付2010年预算参考数 2" xfId="2638"/>
    <cellStyle name="好_行政公检法测算_民生政策最低支出需求_财力性转移支付2010年预算参考数 3" xfId="2639"/>
    <cellStyle name="好_行政公检法测算_民生政策最低支出需求_财力性转移支付2010年预算参考数 4" xfId="2640"/>
    <cellStyle name="好_行政公检法测算_县市旗测算-新科目（含人口规模效应） 2" xfId="2641"/>
    <cellStyle name="好_行政公检法测算_县市旗测算-新科目（含人口规模效应） 3" xfId="2642"/>
    <cellStyle name="好_行政公检法测算_县市旗测算-新科目（含人口规模效应）_财力性转移支付2010年预算参考数 2" xfId="2643"/>
    <cellStyle name="好_行政公检法测算_县市旗测算-新科目（含人口规模效应）_财力性转移支付2010年预算参考数 3" xfId="2644"/>
    <cellStyle name="好_行政公检法测算_县市旗测算-新科目（含人口规模效应）_财力性转移支付2010年预算参考数 4" xfId="2645"/>
    <cellStyle name="好_河南 缺口县区测算(地方填报)" xfId="2646"/>
    <cellStyle name="好_河南 缺口县区测算(地方填报) 4" xfId="2647"/>
    <cellStyle name="好_河南 缺口县区测算(地方填报)_财力性转移支付2010年预算参考数" xfId="2648"/>
    <cellStyle name="好_河南 缺口县区测算(地方填报)_财力性转移支付2010年预算参考数 3" xfId="2649"/>
    <cellStyle name="好_河南 缺口县区测算(地方填报)_财力性转移支付2010年预算参考数 4" xfId="2650"/>
    <cellStyle name="好_河南 缺口县区测算(地方填报白) 4" xfId="2651"/>
    <cellStyle name="好_河南 缺口县区测算(地方填报白)_财力性转移支付2010年预算参考数 2" xfId="2652"/>
    <cellStyle name="好_河南 缺口县区测算(地方填报白)_财力性转移支付2010年预算参考数 3" xfId="2653"/>
    <cellStyle name="好_河南 缺口县区测算(地方填报白)_财力性转移支付2010年预算参考数 4" xfId="2654"/>
    <cellStyle name="好_核定人数对比" xfId="2655"/>
    <cellStyle name="好_县市旗测算-新科目（20080626）_财力性转移支付2010年预算参考数 2" xfId="2656"/>
    <cellStyle name="好_核定人数对比 2" xfId="2657"/>
    <cellStyle name="好_核定人数对比 3" xfId="2658"/>
    <cellStyle name="好_丽江汇总 2" xfId="2659"/>
    <cellStyle name="好_核定人数对比 4" xfId="2660"/>
    <cellStyle name="好_核定人数对比_财力性转移支付2010年预算参考数" xfId="2661"/>
    <cellStyle name="好_核定人数对比_财力性转移支付2010年预算参考数 2" xfId="2662"/>
    <cellStyle name="好_核定人数对比_财力性转移支付2010年预算参考数 3" xfId="2663"/>
    <cellStyle name="好_核定人数对比_财力性转移支付2010年预算参考数 4" xfId="2664"/>
    <cellStyle name="好_核定人数下发表 2" xfId="2665"/>
    <cellStyle name="好_核定人数下发表 3" xfId="2666"/>
    <cellStyle name="好_核定人数下发表 4" xfId="2667"/>
    <cellStyle name="好_核定人数下发表_财力性转移支付2010年预算参考数 3" xfId="2668"/>
    <cellStyle name="好_核定人数下发表_财力性转移支付2010年预算参考数 4" xfId="2669"/>
    <cellStyle name="好_汇总" xfId="2670"/>
    <cellStyle name="好_汇总 4" xfId="2671"/>
    <cellStyle name="好_汇总_财力性转移支付2010年预算参考数" xfId="2672"/>
    <cellStyle name="好_汇总_财力性转移支付2010年预算参考数 3" xfId="2673"/>
    <cellStyle name="好_汇总表" xfId="2674"/>
    <cellStyle name="好_汇总表 2" xfId="2675"/>
    <cellStyle name="好_汇总表 3" xfId="2676"/>
    <cellStyle name="好_汇总表 4" xfId="2677"/>
    <cellStyle name="好_汇总表_财力性转移支付2010年预算参考数" xfId="2678"/>
    <cellStyle name="好_汇总表4" xfId="2679"/>
    <cellStyle name="好_汇总表4 2" xfId="2680"/>
    <cellStyle name="好_汇总表4 3" xfId="2681"/>
    <cellStyle name="好_汇总表4 4" xfId="2682"/>
    <cellStyle name="好_汇总表4_财力性转移支付2010年预算参考数" xfId="2683"/>
    <cellStyle name="好_汇总表4_财力性转移支付2010年预算参考数 2" xfId="2684"/>
    <cellStyle name="好_汇总-县级财政报表附表 2" xfId="2685"/>
    <cellStyle name="好_检验表 2" xfId="2686"/>
    <cellStyle name="好_检验表（调整后）" xfId="2687"/>
    <cellStyle name="好_检验表（调整后） 2" xfId="2688"/>
    <cellStyle name="好_教育(按照总人口测算）—20080416" xfId="2689"/>
    <cellStyle name="好_其他部门(按照总人口测算）—20080416_县市旗测算-新科目（含人口规模效应） 4" xfId="2690"/>
    <cellStyle name="好_教育(按照总人口测算）—20080416 2" xfId="2691"/>
    <cellStyle name="好_教育(按照总人口测算）—20080416 3" xfId="2692"/>
    <cellStyle name="好_教育(按照总人口测算）—20080416 4" xfId="2693"/>
    <cellStyle name="好_教育(按照总人口测算）—20080416_不含人员经费系数" xfId="2694"/>
    <cellStyle name="好_教育(按照总人口测算）—20080416_不含人员经费系数 2" xfId="2695"/>
    <cellStyle name="好_教育(按照总人口测算）—20080416_不含人员经费系数 3" xfId="2696"/>
    <cellStyle name="好_教育(按照总人口测算）—20080416_不含人员经费系数 4" xfId="2697"/>
    <cellStyle name="好_教育(按照总人口测算）—20080416_不含人员经费系数_财力性转移支付2010年预算参考数" xfId="2698"/>
    <cellStyle name="好_教育(按照总人口测算）—20080416_财力性转移支付2010年预算参考数" xfId="2699"/>
    <cellStyle name="好_教育(按照总人口测算）—20080416_财力性转移支付2010年预算参考数 2" xfId="2700"/>
    <cellStyle name="好_教育(按照总人口测算）—20080416_财力性转移支付2010年预算参考数 3" xfId="2701"/>
    <cellStyle name="好_教育(按照总人口测算）—20080416_民生政策最低支出需求_财力性转移支付2010年预算参考数" xfId="2702"/>
    <cellStyle name="好_教育(按照总人口测算）—20080416_民生政策最低支出需求_财力性转移支付2010年预算参考数 2" xfId="2703"/>
    <cellStyle name="好_教育(按照总人口测算）—20080416_民生政策最低支出需求_财力性转移支付2010年预算参考数 3" xfId="2704"/>
    <cellStyle name="好_教育(按照总人口测算）—20080416_民生政策最低支出需求_财力性转移支付2010年预算参考数 4" xfId="2705"/>
    <cellStyle name="好_市辖区测算20080510" xfId="2706"/>
    <cellStyle name="好_教育(按照总人口测算）—20080416_县市旗测算-新科目（含人口规模效应）" xfId="2707"/>
    <cellStyle name="好_教育(按照总人口测算）—20080416_县市旗测算-新科目（含人口规模效应） 3" xfId="2708"/>
    <cellStyle name="好_教育(按照总人口测算）—20080416_县市旗测算-新科目（含人口规模效应） 4" xfId="2709"/>
    <cellStyle name="好_文体广播事业(按照总人口测算）—20080416_民生政策最低支出需求_财力性转移支付2010年预算参考数 2" xfId="2710"/>
    <cellStyle name="好_教育(按照总人口测算）—20080416_县市旗测算-新科目（含人口规模效应）_财力性转移支付2010年预算参考数 3" xfId="2711"/>
    <cellStyle name="好_教育(按照总人口测算）—20080416_县市旗测算-新科目（含人口规模效应）_财力性转移支付2010年预算参考数 4" xfId="2712"/>
    <cellStyle name="好_丽江汇总" xfId="2713"/>
    <cellStyle name="好_民生政策最低支出需求" xfId="2714"/>
    <cellStyle name="好_平邑_财力性转移支付2010年预算参考数 2" xfId="2715"/>
    <cellStyle name="好_民生政策最低支出需求 2" xfId="2716"/>
    <cellStyle name="好_民生政策最低支出需求 3" xfId="2717"/>
    <cellStyle name="好_民生政策最低支出需求 4" xfId="2718"/>
    <cellStyle name="好_民生政策最低支出需求_财力性转移支付2010年预算参考数" xfId="2719"/>
    <cellStyle name="好_民生政策最低支出需求_财力性转移支付2010年预算参考数 3" xfId="2720"/>
    <cellStyle name="好_民生政策最低支出需求_财力性转移支付2010年预算参考数 4" xfId="2721"/>
    <cellStyle name="好_农林水和城市维护标准支出20080505－县区合计 2" xfId="2722"/>
    <cellStyle name="好_农林水和城市维护标准支出20080505－县区合计 3" xfId="2723"/>
    <cellStyle name="好_农林水和城市维护标准支出20080505－县区合计 4" xfId="2724"/>
    <cellStyle name="好_农林水和城市维护标准支出20080505－县区合计_不含人员经费系数 3" xfId="2725"/>
    <cellStyle name="好_农林水和城市维护标准支出20080505－县区合计_不含人员经费系数_财力性转移支付2010年预算参考数" xfId="2726"/>
    <cellStyle name="好_农林水和城市维护标准支出20080505－县区合计_不含人员经费系数_财力性转移支付2010年预算参考数 2" xfId="2727"/>
    <cellStyle name="好_农林水和城市维护标准支出20080505－县区合计_不含人员经费系数_财力性转移支付2010年预算参考数 4" xfId="2728"/>
    <cellStyle name="好_农林水和城市维护标准支出20080505－县区合计_财力性转移支付2010年预算参考数" xfId="2729"/>
    <cellStyle name="好_农林水和城市维护标准支出20080505－县区合计_财力性转移支付2010年预算参考数 2" xfId="2730"/>
    <cellStyle name="好_农林水和城市维护标准支出20080505－县区合计_财力性转移支付2010年预算参考数 4" xfId="2731"/>
    <cellStyle name="好_农林水和城市维护标准支出20080505－县区合计_民生政策最低支出需求 2" xfId="2732"/>
    <cellStyle name="好_农林水和城市维护标准支出20080505－县区合计_民生政策最低支出需求 3" xfId="2733"/>
    <cellStyle name="好_农林水和城市维护标准支出20080505－县区合计_民生政策最低支出需求 4" xfId="2734"/>
    <cellStyle name="好_农林水和城市维护标准支出20080505－县区合计_民生政策最低支出需求_财力性转移支付2010年预算参考数" xfId="2735"/>
    <cellStyle name="好_县区合并测算20080423(按照各省比重）_县市旗测算-新科目（含人口规模效应） 3" xfId="2736"/>
    <cellStyle name="好_农林水和城市维护标准支出20080505－县区合计_民生政策最低支出需求_财力性转移支付2010年预算参考数 2" xfId="2737"/>
    <cellStyle name="好_农林水和城市维护标准支出20080505－县区合计_民生政策最低支出需求_财力性转移支付2010年预算参考数 3" xfId="2738"/>
    <cellStyle name="好_农林水和城市维护标准支出20080505－县区合计_县市旗测算-新科目（含人口规模效应） 2" xfId="2739"/>
    <cellStyle name="好_农林水和城市维护标准支出20080505－县区合计_县市旗测算-新科目（含人口规模效应）_财力性转移支付2010年预算参考数" xfId="2740"/>
    <cellStyle name="好_农林水和城市维护标准支出20080505－县区合计_县市旗测算-新科目（含人口规模效应）_财力性转移支付2010年预算参考数 2" xfId="2741"/>
    <cellStyle name="好_农林水和城市维护标准支出20080505－县区合计_县市旗测算-新科目（含人口规模效应）_财力性转移支付2010年预算参考数 4" xfId="2742"/>
    <cellStyle name="好_平邑" xfId="2743"/>
    <cellStyle name="好_平邑_财力性转移支付2010年预算参考数 3" xfId="2744"/>
    <cellStyle name="好_县市旗测算-新科目（20080627）_民生政策最低支出需求 2" xfId="2745"/>
    <cellStyle name="好_平邑_财力性转移支付2010年预算参考数 4" xfId="2746"/>
    <cellStyle name="好_县市旗测算-新科目（20080627）_民生政策最低支出需求 3" xfId="2747"/>
    <cellStyle name="好_其他部门(按照总人口测算）—20080416" xfId="2748"/>
    <cellStyle name="好_其他部门(按照总人口测算）—20080416 2" xfId="2749"/>
    <cellStyle name="好_其他部门(按照总人口测算）—20080416 3" xfId="2750"/>
    <cellStyle name="好_其他部门(按照总人口测算）—20080416_不含人员经费系数 2" xfId="2751"/>
    <cellStyle name="好_其他部门(按照总人口测算）—20080416_不含人员经费系数 3" xfId="2752"/>
    <cellStyle name="好_其他部门(按照总人口测算）—20080416_不含人员经费系数 4" xfId="2753"/>
    <cellStyle name="好_市辖区测算20080510_不含人员经费系数" xfId="2754"/>
    <cellStyle name="好_其他部门(按照总人口测算）—20080416_不含人员经费系数_财力性转移支付2010年预算参考数" xfId="2755"/>
    <cellStyle name="好_其他部门(按照总人口测算）—20080416_不含人员经费系数_财力性转移支付2010年预算参考数 2" xfId="2756"/>
    <cellStyle name="好_其他部门(按照总人口测算）—20080416_不含人员经费系数_财力性转移支付2010年预算参考数 3" xfId="2757"/>
    <cellStyle name="好_其他部门(按照总人口测算）—20080416_不含人员经费系数_财力性转移支付2010年预算参考数 4" xfId="2758"/>
    <cellStyle name="好_其他部门(按照总人口测算）—20080416_民生政策最低支出需求" xfId="2759"/>
    <cellStyle name="好_其他部门(按照总人口测算）—20080416_民生政策最低支出需求 2" xfId="2760"/>
    <cellStyle name="好_其他部门(按照总人口测算）—20080416_民生政策最低支出需求 3" xfId="2761"/>
    <cellStyle name="好_其他部门(按照总人口测算）—20080416_民生政策最低支出需求 4" xfId="2762"/>
    <cellStyle name="好_其他部门(按照总人口测算）—20080416_民生政策最低支出需求_财力性转移支付2010年预算参考数" xfId="2763"/>
    <cellStyle name="好_其他部门(按照总人口测算）—20080416_民生政策最低支出需求_财力性转移支付2010年预算参考数 4" xfId="2764"/>
    <cellStyle name="好_其他部门(按照总人口测算）—20080416_县市旗测算-新科目（含人口规模效应）" xfId="2765"/>
    <cellStyle name="好_其他部门(按照总人口测算）—20080416_县市旗测算-新科目（含人口规模效应） 2" xfId="2766"/>
    <cellStyle name="好_其他部门(按照总人口测算）—20080416_县市旗测算-新科目（含人口规模效应） 3" xfId="2767"/>
    <cellStyle name="好_其他部门(按照总人口测算）—20080416_县市旗测算-新科目（含人口规模效应）_财力性转移支付2010年预算参考数" xfId="2768"/>
    <cellStyle name="好_其他部门(按照总人口测算）—20080416_县市旗测算-新科目（含人口规模效应）_财力性转移支付2010年预算参考数 3" xfId="2769"/>
    <cellStyle name="好_青海 缺口县区测算(地方填报)" xfId="2770"/>
    <cellStyle name="好_青海 缺口县区测算(地方填报) 2" xfId="2771"/>
    <cellStyle name="好_青海 缺口县区测算(地方填报) 3" xfId="2772"/>
    <cellStyle name="好_青海 缺口县区测算(地方填报) 4" xfId="2773"/>
    <cellStyle name="好_青海 缺口县区测算(地方填报)_财力性转移支付2010年预算参考数" xfId="2774"/>
    <cellStyle name="好_青海 缺口县区测算(地方填报)_财力性转移支付2010年预算参考数 2" xfId="2775"/>
    <cellStyle name="好_缺口县区测算 3" xfId="2776"/>
    <cellStyle name="好_缺口县区测算 4" xfId="2777"/>
    <cellStyle name="好_缺口县区测算（11.13）" xfId="2778"/>
    <cellStyle name="好_缺口县区测算（11.13） 2" xfId="2779"/>
    <cellStyle name="好_缺口县区测算（11.13） 3" xfId="2780"/>
    <cellStyle name="好_缺口县区测算（11.13） 4" xfId="2781"/>
    <cellStyle name="好_缺口县区测算（11.13）_财力性转移支付2010年预算参考数" xfId="2782"/>
    <cellStyle name="好_缺口县区测算（11.13）_财力性转移支付2010年预算参考数 2" xfId="2783"/>
    <cellStyle name="好_缺口县区测算(按2007支出增长25%测算) 2" xfId="2784"/>
    <cellStyle name="好_缺口县区测算(按2007支出增长25%测算) 3" xfId="2785"/>
    <cellStyle name="好_缺口县区测算(按2007支出增长25%测算) 4" xfId="2786"/>
    <cellStyle name="好_缺口县区测算(按2007支出增长25%测算)_财力性转移支付2010年预算参考数" xfId="2787"/>
    <cellStyle name="好_缺口县区测算(按2007支出增长25%测算)_财力性转移支付2010年预算参考数 2" xfId="2788"/>
    <cellStyle name="好_缺口县区测算(按核定人数)" xfId="2789"/>
    <cellStyle name="好_缺口县区测算(按核定人数) 2" xfId="2790"/>
    <cellStyle name="好_缺口县区测算(按核定人数) 4" xfId="2791"/>
    <cellStyle name="好_缺口县区测算(按核定人数)_财力性转移支付2010年预算参考数" xfId="2792"/>
    <cellStyle name="好_缺口县区测算(按核定人数)_财力性转移支付2010年预算参考数 2" xfId="2793"/>
    <cellStyle name="好_缺口县区测算(按核定人数)_财力性转移支付2010年预算参考数 3" xfId="2794"/>
    <cellStyle name="好_缺口县区测算(按核定人数)_财力性转移支付2010年预算参考数 4" xfId="2795"/>
    <cellStyle name="好_缺口县区测算(财政部标准)_财力性转移支付2010年预算参考数" xfId="2796"/>
    <cellStyle name="好_缺口县区测算(财政部标准)_财力性转移支付2010年预算参考数 2" xfId="2797"/>
    <cellStyle name="好_缺口县区测算(财政部标准)_财力性转移支付2010年预算参考数 3" xfId="2798"/>
    <cellStyle name="好_缺口县区测算(财政部标准)_财力性转移支付2010年预算参考数 4" xfId="2799"/>
    <cellStyle name="好_缺口县区测算_财力性转移支付2010年预算参考数" xfId="2800"/>
    <cellStyle name="后继超级链接" xfId="2801"/>
    <cellStyle name="好_人员工资和公用经费" xfId="2802"/>
    <cellStyle name="好_人员工资和公用经费 4" xfId="2803"/>
    <cellStyle name="好_人员工资和公用经费2" xfId="2804"/>
    <cellStyle name="好_人员工资和公用经费2 2" xfId="2805"/>
    <cellStyle name="好_人员工资和公用经费2 3" xfId="2806"/>
    <cellStyle name="好_人员工资和公用经费2 4" xfId="2807"/>
    <cellStyle name="好_人员工资和公用经费2_财力性转移支付2010年预算参考数" xfId="2808"/>
    <cellStyle name="好_人员工资和公用经费2_财力性转移支付2010年预算参考数 3" xfId="2809"/>
    <cellStyle name="好_人员工资和公用经费2_财力性转移支付2010年预算参考数 4" xfId="2810"/>
    <cellStyle name="好_人员工资和公用经费3" xfId="2811"/>
    <cellStyle name="好_人员工资和公用经费3 3" xfId="2812"/>
    <cellStyle name="好_卫生(按照总人口测算）—20080416_县市旗测算-新科目（含人口规模效应）_财力性转移支付2010年预算参考数" xfId="2813"/>
    <cellStyle name="好_人员工资和公用经费3 4" xfId="2814"/>
    <cellStyle name="好_山东省民生支出标准 3" xfId="2815"/>
    <cellStyle name="好_山东省民生支出标准 4" xfId="2816"/>
    <cellStyle name="好_山东省民生支出标准_财力性转移支付2010年预算参考数" xfId="2817"/>
    <cellStyle name="好_山东省民生支出标准_财力性转移支付2010年预算参考数 2" xfId="2818"/>
    <cellStyle name="好_市辖区测算20080510_不含人员经费系数 2" xfId="2819"/>
    <cellStyle name="好_市辖区测算20080510_不含人员经费系数 3" xfId="2820"/>
    <cellStyle name="好_市辖区测算20080510_不含人员经费系数 4" xfId="2821"/>
    <cellStyle name="好_市辖区测算20080510_财力性转移支付2010年预算参考数" xfId="2822"/>
    <cellStyle name="好_市辖区测算20080510_财力性转移支付2010年预算参考数 2" xfId="2823"/>
    <cellStyle name="好_市辖区测算20080510_财力性转移支付2010年预算参考数 3" xfId="2824"/>
    <cellStyle name="好_市辖区测算20080510_财力性转移支付2010年预算参考数 4" xfId="2825"/>
    <cellStyle name="好_市辖区测算20080510_民生政策最低支出需求 2" xfId="2826"/>
    <cellStyle name="好_市辖区测算20080510_民生政策最低支出需求 3" xfId="2827"/>
    <cellStyle name="好_市辖区测算20080510_民生政策最低支出需求 4" xfId="2828"/>
    <cellStyle name="好_市辖区测算20080510_民生政策最低支出需求_财力性转移支付2010年预算参考数" xfId="2829"/>
    <cellStyle name="好_市辖区测算20080510_民生政策最低支出需求_财力性转移支付2010年预算参考数 2" xfId="2830"/>
    <cellStyle name="好_市辖区测算20080510_民生政策最低支出需求_财力性转移支付2010年预算参考数 3" xfId="2831"/>
    <cellStyle name="好_市辖区测算20080510_民生政策最低支出需求_财力性转移支付2010年预算参考数 4" xfId="2832"/>
    <cellStyle name="好_市辖区测算20080510_县市旗测算-新科目（含人口规模效应） 3" xfId="2833"/>
    <cellStyle name="好_市辖区测算20080510_县市旗测算-新科目（含人口规模效应） 4" xfId="2834"/>
    <cellStyle name="好_市辖区测算20080510_县市旗测算-新科目（含人口规模效应）_财力性转移支付2010年预算参考数" xfId="2835"/>
    <cellStyle name="好_市辖区测算20080510_县市旗测算-新科目（含人口规模效应）_财力性转移支付2010年预算参考数 2" xfId="2836"/>
    <cellStyle name="好_市辖区测算20080510_县市旗测算-新科目（含人口规模效应）_财力性转移支付2010年预算参考数 3" xfId="2837"/>
    <cellStyle name="好_市辖区测算20080510_县市旗测算-新科目（含人口规模效应）_财力性转移支付2010年预算参考数 4" xfId="2838"/>
    <cellStyle name="好_市辖区测算-新科目（20080626）" xfId="2839"/>
    <cellStyle name="好_市辖区测算-新科目（20080626） 3" xfId="2840"/>
    <cellStyle name="好_市辖区测算-新科目（20080626） 4" xfId="2841"/>
    <cellStyle name="好_市辖区测算-新科目（20080626）_不含人员经费系数_财力性转移支付2010年预算参考数 2" xfId="2842"/>
    <cellStyle name="好_市辖区测算-新科目（20080626）_不含人员经费系数_财力性转移支付2010年预算参考数 3" xfId="2843"/>
    <cellStyle name="好_卫生(按照总人口测算）—20080416 2" xfId="2844"/>
    <cellStyle name="好_市辖区测算-新科目（20080626）_不含人员经费系数_财力性转移支付2010年预算参考数 4" xfId="2845"/>
    <cellStyle name="好_卫生(按照总人口测算）—20080416 3" xfId="2846"/>
    <cellStyle name="好_市辖区测算-新科目（20080626）_财力性转移支付2010年预算参考数" xfId="2847"/>
    <cellStyle name="好_市辖区测算-新科目（20080626）_财力性转移支付2010年预算参考数 2" xfId="2848"/>
    <cellStyle name="好_市辖区测算-新科目（20080626）_财力性转移支付2010年预算参考数 3" xfId="2849"/>
    <cellStyle name="好_市辖区测算-新科目（20080626）_民生政策最低支出需求_财力性转移支付2010年预算参考数" xfId="2850"/>
    <cellStyle name="好_市辖区测算-新科目（20080626）_民生政策最低支出需求_财力性转移支付2010年预算参考数 2" xfId="2851"/>
    <cellStyle name="好_市辖区测算-新科目（20080626）_民生政策最低支出需求_财力性转移支付2010年预算参考数 3" xfId="2852"/>
    <cellStyle name="好_市辖区测算-新科目（20080626）_县市旗测算-新科目（含人口规模效应） 2" xfId="2853"/>
    <cellStyle name="好_市辖区测算-新科目（20080626）_县市旗测算-新科目（含人口规模效应） 3" xfId="2854"/>
    <cellStyle name="好_同德" xfId="2855"/>
    <cellStyle name="好_同德_财力性转移支付2010年预算参考数" xfId="2856"/>
    <cellStyle name="好_同德_财力性转移支付2010年预算参考数 3" xfId="2857"/>
    <cellStyle name="好_同德_财力性转移支付2010年预算参考数 4" xfId="2858"/>
    <cellStyle name="好_危改资金测算" xfId="2859"/>
    <cellStyle name="好_危改资金测算 2" xfId="2860"/>
    <cellStyle name="好_危改资金测算 3" xfId="2861"/>
    <cellStyle name="好_危改资金测算 4" xfId="2862"/>
    <cellStyle name="好_危改资金测算_财力性转移支付2010年预算参考数 2" xfId="2863"/>
    <cellStyle name="好_危改资金测算_财力性转移支付2010年预算参考数 3" xfId="2864"/>
    <cellStyle name="好_危改资金测算_财力性转移支付2010年预算参考数 4" xfId="2865"/>
    <cellStyle name="好_卫生(按照总人口测算）—20080416" xfId="2866"/>
    <cellStyle name="好_卫生(按照总人口测算）—20080416 4" xfId="2867"/>
    <cellStyle name="好_卫生(按照总人口测算）—20080416_不含人员经费系数 3" xfId="2868"/>
    <cellStyle name="好_卫生(按照总人口测算）—20080416_不含人员经费系数 4" xfId="2869"/>
    <cellStyle name="好_卫生(按照总人口测算）—20080416_不含人员经费系数_财力性转移支付2010年预算参考数 4" xfId="2870"/>
    <cellStyle name="好_卫生(按照总人口测算）—20080416_财力性转移支付2010年预算参考数 3" xfId="2871"/>
    <cellStyle name="好_卫生(按照总人口测算）—20080416_财力性转移支付2010年预算参考数 4" xfId="2872"/>
    <cellStyle name="好_卫生(按照总人口测算）—20080416_民生政策最低支出需求" xfId="2873"/>
    <cellStyle name="好_卫生(按照总人口测算）—20080416_民生政策最低支出需求 3" xfId="2874"/>
    <cellStyle name="好_卫生(按照总人口测算）—20080416_民生政策最低支出需求_财力性转移支付2010年预算参考数 2" xfId="2875"/>
    <cellStyle name="好_卫生(按照总人口测算）—20080416_民生政策最低支出需求_财力性转移支付2010年预算参考数 3" xfId="2876"/>
    <cellStyle name="好_文体广播事业(按照总人口测算）—20080416_县市旗测算-新科目（含人口规模效应）_财力性转移支付2010年预算参考数" xfId="2877"/>
    <cellStyle name="好_卫生(按照总人口测算）—20080416_县市旗测算-新科目（含人口规模效应）" xfId="2878"/>
    <cellStyle name="好_卫生(按照总人口测算）—20080416_县市旗测算-新科目（含人口规模效应） 2" xfId="2879"/>
    <cellStyle name="好_卫生(按照总人口测算）—20080416_县市旗测算-新科目（含人口规模效应） 3" xfId="2880"/>
    <cellStyle name="好_卫生(按照总人口测算）—20080416_县市旗测算-新科目（含人口规模效应） 4" xfId="2881"/>
    <cellStyle name="好_卫生部门" xfId="2882"/>
    <cellStyle name="好_卫生部门 2" xfId="2883"/>
    <cellStyle name="好_卫生部门 3" xfId="2884"/>
    <cellStyle name="好_卫生部门 4" xfId="2885"/>
    <cellStyle name="好_县市旗测算-新科目（20080627）_不含人员经费系数_财力性转移支付2010年预算参考数 2" xfId="2886"/>
    <cellStyle name="好_重点民生支出需求测算表社保（农村低保）081112 2" xfId="2887"/>
    <cellStyle name="好_卫生部门_财力性转移支付2010年预算参考数" xfId="2888"/>
    <cellStyle name="好_文体广播事业(按照总人口测算）—20080416 2" xfId="2889"/>
    <cellStyle name="好_文体广播事业(按照总人口测算）—20080416 3" xfId="2890"/>
    <cellStyle name="好_文体广播事业(按照总人口测算）—20080416 4" xfId="2891"/>
    <cellStyle name="好_文体广播事业(按照总人口测算）—20080416_不含人员经费系数" xfId="2892"/>
    <cellStyle name="好_文体广播事业(按照总人口测算）—20080416_不含人员经费系数 2" xfId="2893"/>
    <cellStyle name="好_文体广播事业(按照总人口测算）—20080416_不含人员经费系数_财力性转移支付2010年预算参考数" xfId="2894"/>
    <cellStyle name="好_文体广播事业(按照总人口测算）—20080416_不含人员经费系数_财力性转移支付2010年预算参考数 3" xfId="2895"/>
    <cellStyle name="好_文体广播事业(按照总人口测算）—20080416_不含人员经费系数_财力性转移支付2010年预算参考数 4" xfId="2896"/>
    <cellStyle name="好_文体广播事业(按照总人口测算）—20080416_财力性转移支付2010年预算参考数 2" xfId="2897"/>
    <cellStyle name="好_文体广播事业(按照总人口测算）—20080416_民生政策最低支出需求_财力性转移支付2010年预算参考数" xfId="2898"/>
    <cellStyle name="好_文体广播事业(按照总人口测算）—20080416_民生政策最低支出需求_财力性转移支付2010年预算参考数 3" xfId="2899"/>
    <cellStyle name="好_文体广播事业(按照总人口测算）—20080416_民生政策最低支出需求_财力性转移支付2010年预算参考数 4" xfId="2900"/>
    <cellStyle name="好_文体广播事业(按照总人口测算）—20080416_县市旗测算-新科目（含人口规模效应）_财力性转移支付2010年预算参考数 2" xfId="2901"/>
    <cellStyle name="好_文体广播事业(按照总人口测算）—20080416_县市旗测算-新科目（含人口规模效应）_财力性转移支付2010年预算参考数 3" xfId="2902"/>
    <cellStyle name="好_文体广播事业(按照总人口测算）—20080416_县市旗测算-新科目（含人口规模效应）_财力性转移支付2010年预算参考数 4" xfId="2903"/>
    <cellStyle name="好_县区合并测算20080421" xfId="2904"/>
    <cellStyle name="好_县区合并测算20080421 2" xfId="2905"/>
    <cellStyle name="好_县区合并测算20080421 4" xfId="2906"/>
    <cellStyle name="好_县区合并测算20080423(按照各省比重）_不含人员经费系数_财力性转移支付2010年预算参考数 3" xfId="2907"/>
    <cellStyle name="好_县区合并测算20080421_不含人员经费系数_财力性转移支付2010年预算参考数" xfId="2908"/>
    <cellStyle name="好_县区合并测算20080421_财力性转移支付2010年预算参考数" xfId="2909"/>
    <cellStyle name="好_县区合并测算20080421_财力性转移支付2010年预算参考数 2" xfId="2910"/>
    <cellStyle name="好_县区合并测算20080421_财力性转移支付2010年预算参考数 3" xfId="2911"/>
    <cellStyle name="好_县区合并测算20080421_财力性转移支付2010年预算参考数 4" xfId="2912"/>
    <cellStyle name="好_县区合并测算20080421_民生政策最低支出需求_财力性转移支付2010年预算参考数 2" xfId="2913"/>
    <cellStyle name="好_县区合并测算20080421_民生政策最低支出需求_财力性转移支付2010年预算参考数 3" xfId="2914"/>
    <cellStyle name="好_县区合并测算20080421_县市旗测算-新科目（含人口规模效应） 3" xfId="2915"/>
    <cellStyle name="好_县区合并测算20080421_县市旗测算-新科目（含人口规模效应） 4" xfId="2916"/>
    <cellStyle name="好_县区合并测算20080421_县市旗测算-新科目（含人口规模效应）_财力性转移支付2010年预算参考数 2" xfId="2917"/>
    <cellStyle name="小数" xfId="2918"/>
    <cellStyle name="好_县区合并测算20080421_县市旗测算-新科目（含人口规模效应）_财力性转移支付2010年预算参考数 3" xfId="2919"/>
    <cellStyle name="好_县区合并测算20080421_县市旗测算-新科目（含人口规模效应）_财力性转移支付2010年预算参考数 4" xfId="2920"/>
    <cellStyle name="好_县区合并测算20080423(按照各省比重）" xfId="2921"/>
    <cellStyle name="好_县区合并测算20080423(按照各省比重） 4" xfId="2922"/>
    <cellStyle name="好_县区合并测算20080423(按照各省比重）_不含人员经费系数_财力性转移支付2010年预算参考数 4" xfId="2923"/>
    <cellStyle name="好_县市旗测算-新科目（20080627）_县市旗测算-新科目（含人口规模效应）" xfId="2924"/>
    <cellStyle name="好_县区合并测算20080423(按照各省比重）_财力性转移支付2010年预算参考数 2" xfId="2925"/>
    <cellStyle name="好_县区合并测算20080423(按照各省比重）_财力性转移支付2010年预算参考数 3" xfId="2926"/>
    <cellStyle name="好_县区合并测算20080423(按照各省比重）_民生政策最低支出需求" xfId="2927"/>
    <cellStyle name="好_县区合并测算20080423(按照各省比重）_民生政策最低支出需求 2" xfId="2928"/>
    <cellStyle name="好_县区合并测算20080423(按照各省比重）_民生政策最低支出需求 3" xfId="2929"/>
    <cellStyle name="好_县区合并测算20080423(按照各省比重）_民生政策最低支出需求 4" xfId="2930"/>
    <cellStyle name="好_县区合并测算20080423(按照各省比重）_民生政策最低支出需求_财力性转移支付2010年预算参考数" xfId="2931"/>
    <cellStyle name="好_县区合并测算20080423(按照各省比重）_民生政策最低支出需求_财力性转移支付2010年预算参考数 2" xfId="2932"/>
    <cellStyle name="好_县区合并测算20080423(按照各省比重）_县市旗测算-新科目（含人口规模效应） 4" xfId="2933"/>
    <cellStyle name="好_县区合并测算20080423(按照各省比重）_县市旗测算-新科目（含人口规模效应）_财力性转移支付2010年预算参考数 2" xfId="2934"/>
    <cellStyle name="好_县区合并测算20080423(按照各省比重）_县市旗测算-新科目（含人口规模效应）_财力性转移支付2010年预算参考数 3" xfId="2935"/>
    <cellStyle name="好_县区合并测算20080423(按照各省比重）_县市旗测算-新科目（含人口规模效应）_财力性转移支付2010年预算参考数 4" xfId="2936"/>
    <cellStyle name="好_县市旗测算20080508 3" xfId="2937"/>
    <cellStyle name="好_县市旗测算20080508 4" xfId="2938"/>
    <cellStyle name="好_县市旗测算20080508_财力性转移支付2010年预算参考数" xfId="2939"/>
    <cellStyle name="好_县市旗测算20080508_财力性转移支付2010年预算参考数 2" xfId="2940"/>
    <cellStyle name="好_县市旗测算20080508_财力性转移支付2010年预算参考数 3" xfId="2941"/>
    <cellStyle name="好_县市旗测算20080508_财力性转移支付2010年预算参考数 4" xfId="2942"/>
    <cellStyle name="好_县市旗测算20080508_民生政策最低支出需求" xfId="2943"/>
    <cellStyle name="好_县市旗测算20080508_民生政策最低支出需求 2" xfId="2944"/>
    <cellStyle name="好_县市旗测算20080508_民生政策最低支出需求 4" xfId="2945"/>
    <cellStyle name="好_县市旗测算20080508_民生政策最低支出需求_财力性转移支付2010年预算参考数" xfId="2946"/>
    <cellStyle name="好_县市旗测算20080508_民生政策最低支出需求_财力性转移支付2010年预算参考数 2" xfId="2947"/>
    <cellStyle name="好_县市旗测算20080508_县市旗测算-新科目（含人口规模效应）" xfId="2948"/>
    <cellStyle name="好_县市旗测算20080508_县市旗测算-新科目（含人口规模效应） 3" xfId="2949"/>
    <cellStyle name="好_县市旗测算20080508_县市旗测算-新科目（含人口规模效应） 4" xfId="2950"/>
    <cellStyle name="好_县市旗测算20080508_县市旗测算-新科目（含人口规模效应）_财力性转移支付2010年预算参考数" xfId="2951"/>
    <cellStyle name="好_县市旗测算20080508_县市旗测算-新科目（含人口规模效应）_财力性转移支付2010年预算参考数 2" xfId="2952"/>
    <cellStyle name="好_县市旗测算-新科目（20080626）" xfId="2953"/>
    <cellStyle name="好_县市旗测算-新科目（20080626） 2" xfId="2954"/>
    <cellStyle name="好_县市旗测算-新科目（20080626） 3" xfId="2955"/>
    <cellStyle name="好_县市旗测算-新科目（20080626） 4" xfId="2956"/>
    <cellStyle name="好_县市旗测算-新科目（20080626）_不含人员经费系数" xfId="2957"/>
    <cellStyle name="好_县市旗测算-新科目（20080626）_不含人员经费系数 3" xfId="2958"/>
    <cellStyle name="好_县市旗测算-新科目（20080626）_不含人员经费系数 4" xfId="2959"/>
    <cellStyle name="好_县市旗测算-新科目（20080626）_不含人员经费系数_财力性转移支付2010年预算参考数" xfId="2960"/>
    <cellStyle name="好_县市旗测算-新科目（20080626）_不含人员经费系数_财力性转移支付2010年预算参考数 2" xfId="2961"/>
    <cellStyle name="好_县市旗测算-新科目（20080626）_不含人员经费系数_财力性转移支付2010年预算参考数 4" xfId="2962"/>
    <cellStyle name="好_县市旗测算-新科目（20080626）_民生政策最低支出需求 2" xfId="2963"/>
    <cellStyle name="好_县市旗测算-新科目（20080626）_民生政策最低支出需求 4" xfId="2964"/>
    <cellStyle name="好_县市旗测算-新科目（20080626）_民生政策最低支出需求_财力性转移支付2010年预算参考数" xfId="2965"/>
    <cellStyle name="好_县市旗测算-新科目（20080626）_民生政策最低支出需求_财力性转移支付2010年预算参考数 2" xfId="2966"/>
    <cellStyle name="好_县市旗测算-新科目（20080626）_民生政策最低支出需求_财力性转移支付2010年预算参考数 4" xfId="2967"/>
    <cellStyle name="好_县市旗测算-新科目（20080626）_县市旗测算-新科目（含人口规模效应）_财力性转移支付2010年预算参考数 2" xfId="2968"/>
    <cellStyle name="好_县市旗测算-新科目（20080626）_县市旗测算-新科目（含人口规模效应）_财力性转移支付2010年预算参考数 3" xfId="2969"/>
    <cellStyle name="好_县市旗测算-新科目（20080626）_县市旗测算-新科目（含人口规模效应）_财力性转移支付2010年预算参考数 4" xfId="2970"/>
    <cellStyle name="好_县市旗测算-新科目（20080627）" xfId="2971"/>
    <cellStyle name="好_县市旗测算-新科目（20080627） 2" xfId="2972"/>
    <cellStyle name="好_县市旗测算-新科目（20080627） 4" xfId="2973"/>
    <cellStyle name="注释 2" xfId="2974"/>
    <cellStyle name="好_县市旗测算-新科目（20080627）_不含人员经费系数 3" xfId="2975"/>
    <cellStyle name="好_县市旗测算-新科目（20080627）_不含人员经费系数 4" xfId="2976"/>
    <cellStyle name="好_县市旗测算-新科目（20080627）_不含人员经费系数_财力性转移支付2010年预算参考数 3" xfId="2977"/>
    <cellStyle name="好_县市旗测算-新科目（20080627）_不含人员经费系数_财力性转移支付2010年预算参考数 4" xfId="2978"/>
    <cellStyle name="好_县市旗测算-新科目（20080627）_财力性转移支付2010年预算参考数 4" xfId="2979"/>
    <cellStyle name="好_县市旗测算-新科目（20080627）_民生政策最低支出需求" xfId="2980"/>
    <cellStyle name="好_县市旗测算-新科目（20080627）_民生政策最低支出需求 4" xfId="2981"/>
    <cellStyle name="好_县市旗测算-新科目（20080627）_民生政策最低支出需求_财力性转移支付2010年预算参考数 2" xfId="2982"/>
    <cellStyle name="好_县市旗测算-新科目（20080627）_民生政策最低支出需求_财力性转移支付2010年预算参考数 3" xfId="2983"/>
    <cellStyle name="好_县市旗测算-新科目（20080627）_民生政策最低支出需求_财力性转移支付2010年预算参考数 4" xfId="2984"/>
    <cellStyle name="好_县市旗测算-新科目（20080627）_县市旗测算-新科目（含人口规模效应） 2" xfId="2985"/>
    <cellStyle name="好_县市旗测算-新科目（20080627）_县市旗测算-新科目（含人口规模效应） 3" xfId="2986"/>
    <cellStyle name="好_县市旗测算-新科目（20080627）_县市旗测算-新科目（含人口规模效应） 4" xfId="2987"/>
    <cellStyle name="好_县市旗测算-新科目（20080627）_县市旗测算-新科目（含人口规模效应）_财力性转移支付2010年预算参考数 3" xfId="2988"/>
    <cellStyle name="好_云南 缺口县区测算(地方填报) 4" xfId="2989"/>
    <cellStyle name="好_县市旗测算-新科目（20080627）_县市旗测算-新科目（含人口规模效应）_财力性转移支付2010年预算参考数 4" xfId="2990"/>
    <cellStyle name="好_一般预算支出口径剔除表_财力性转移支付2010年预算参考数" xfId="2991"/>
    <cellStyle name="好_云南 缺口县区测算(地方填报)" xfId="2992"/>
    <cellStyle name="好_云南 缺口县区测算(地方填报)_财力性转移支付2010年预算参考数" xfId="2993"/>
    <cellStyle name="好_云南 缺口县区测算(地方填报)_财力性转移支付2010年预算参考数 2" xfId="2994"/>
    <cellStyle name="好_云南 缺口县区测算(地方填报)_财力性转移支付2010年预算参考数 3" xfId="2995"/>
    <cellStyle name="好_云南 缺口县区测算(地方填报)_财力性转移支付2010年预算参考数 4" xfId="2996"/>
    <cellStyle name="好_云南省2008年转移支付测算——州市本级考核部分及政策性测算 2" xfId="2997"/>
    <cellStyle name="好_云南省2008年转移支付测算——州市本级考核部分及政策性测算 3" xfId="2998"/>
    <cellStyle name="好_云南省2008年转移支付测算——州市本级考核部分及政策性测算 4" xfId="2999"/>
    <cellStyle name="好_云南省2008年转移支付测算——州市本级考核部分及政策性测算_财力性转移支付2010年预算参考数 2" xfId="3000"/>
    <cellStyle name="好_云南省2008年转移支付测算——州市本级考核部分及政策性测算_财力性转移支付2010年预算参考数 4" xfId="3001"/>
    <cellStyle name="好_长沙" xfId="3002"/>
    <cellStyle name="好_长沙 2" xfId="3003"/>
    <cellStyle name="好_自行调整差异系数顺序 2" xfId="3004"/>
    <cellStyle name="好_自行调整差异系数顺序 3" xfId="3005"/>
    <cellStyle name="好_自行调整差异系数顺序 4" xfId="3006"/>
    <cellStyle name="好_自行调整差异系数顺序_财力性转移支付2010年预算参考数 3" xfId="3007"/>
    <cellStyle name="好_自行调整差异系数顺序_财力性转移支付2010年预算参考数 4" xfId="3008"/>
    <cellStyle name="好_总人口" xfId="3009"/>
    <cellStyle name="好_总人口 2" xfId="3010"/>
    <cellStyle name="好_总人口 3" xfId="3011"/>
    <cellStyle name="好_总人口 4" xfId="3012"/>
    <cellStyle name="后继超链接" xfId="3013"/>
    <cellStyle name="后继超链接 3" xfId="3014"/>
    <cellStyle name="汇总 2 2" xfId="3015"/>
    <cellStyle name="计算 2" xfId="3016"/>
    <cellStyle name="计算 2 2" xfId="3017"/>
    <cellStyle name="解释性文本 2" xfId="3018"/>
    <cellStyle name="链接单元格 2" xfId="3019"/>
    <cellStyle name="霓付_ +Foil &amp; -FOIL &amp; PAPER" xfId="3020"/>
    <cellStyle name="烹拳_ +Foil &amp; -FOIL &amp; PAPER" xfId="3021"/>
    <cellStyle name="千分位[0]_ 白土" xfId="3022"/>
    <cellStyle name="千分位_ 白土" xfId="3023"/>
    <cellStyle name="千位[0]_(人代会用)" xfId="3024"/>
    <cellStyle name="千位分隔 2" xfId="3025"/>
    <cellStyle name="千位分隔 4" xfId="3026"/>
    <cellStyle name="千位分隔 4 2" xfId="3027"/>
    <cellStyle name="千位分隔 5" xfId="3028"/>
    <cellStyle name="千位分隔[0] 10" xfId="3029"/>
    <cellStyle name="千位分隔[0] 2 3" xfId="3030"/>
    <cellStyle name="千位分隔[0] 3 2" xfId="3031"/>
    <cellStyle name="千位分隔[0] 3 3" xfId="3032"/>
    <cellStyle name="千位分隔[0] 3_2014全省结算对账总表（益阳市汇总）" xfId="3033"/>
    <cellStyle name="千位分隔[0] 4 2" xfId="3034"/>
    <cellStyle name="千位分隔[0] 7" xfId="3035"/>
    <cellStyle name="千位分隔[0] 8" xfId="3036"/>
    <cellStyle name="千位分隔[0] 9" xfId="3037"/>
    <cellStyle name="千位分季_新建 Microsoft Excel 工作表" xfId="3038"/>
    <cellStyle name="强调 1" xfId="3039"/>
    <cellStyle name="强调 1 2" xfId="3040"/>
    <cellStyle name="强调 1 3" xfId="3041"/>
    <cellStyle name="强调 2" xfId="3042"/>
    <cellStyle name="强调 3" xfId="3043"/>
    <cellStyle name="强调 3 2" xfId="3044"/>
    <cellStyle name="强调 3 3" xfId="3045"/>
    <cellStyle name="强调文字颜色 2 2" xfId="3046"/>
    <cellStyle name="强调文字颜色 3 2" xfId="3047"/>
    <cellStyle name="输出 2" xfId="3048"/>
    <cellStyle name="输出 2 2" xfId="3049"/>
    <cellStyle name="数字" xfId="3050"/>
    <cellStyle name="数字 2" xfId="3051"/>
    <cellStyle name="数字 3" xfId="3052"/>
    <cellStyle name="未定义" xfId="3053"/>
    <cellStyle name="小数 2" xfId="3054"/>
    <cellStyle name="小数 3" xfId="3055"/>
    <cellStyle name="注释 2 2" xfId="3056"/>
    <cellStyle name="콤마_BOILER-CO1" xfId="3057"/>
    <cellStyle name="표준_0N-HANDLING " xfId="3058"/>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86"/>
  <sheetViews>
    <sheetView showZeros="0" tabSelected="1" workbookViewId="0">
      <pane ySplit="4" topLeftCell="A5" activePane="bottomLeft" state="frozen"/>
      <selection/>
      <selection pane="bottomLeft" activeCell="I7" sqref="I7"/>
    </sheetView>
  </sheetViews>
  <sheetFormatPr defaultColWidth="9" defaultRowHeight="18.75" customHeight="1" outlineLevelCol="3"/>
  <cols>
    <col min="1" max="1" width="10.1111111111111" style="1" customWidth="1"/>
    <col min="2" max="2" width="38.2222222222222" style="2" customWidth="1"/>
    <col min="3" max="3" width="18.4444444444444" style="3" customWidth="1"/>
    <col min="4" max="4" width="20.4444444444444" style="4" customWidth="1"/>
    <col min="5" max="16384" width="9" style="4"/>
  </cols>
  <sheetData>
    <row r="1" customHeight="1" spans="1:1">
      <c r="A1" s="1" t="s">
        <v>0</v>
      </c>
    </row>
    <row r="2" customHeight="1" spans="1:4">
      <c r="A2" s="5" t="s">
        <v>1</v>
      </c>
      <c r="B2" s="6"/>
      <c r="C2" s="7"/>
      <c r="D2" s="7"/>
    </row>
    <row r="3" ht="12" customHeight="1" spans="1:4">
      <c r="A3" s="6"/>
      <c r="B3" s="6"/>
      <c r="C3" s="8"/>
      <c r="D3" s="9" t="s">
        <v>2</v>
      </c>
    </row>
    <row r="4" customHeight="1" spans="1:4">
      <c r="A4" s="10" t="s">
        <v>3</v>
      </c>
      <c r="B4" s="11" t="s">
        <v>4</v>
      </c>
      <c r="C4" s="12" t="s">
        <v>5</v>
      </c>
      <c r="D4" s="13" t="s">
        <v>6</v>
      </c>
    </row>
    <row r="5" customHeight="1" spans="1:4">
      <c r="A5" s="14">
        <v>201</v>
      </c>
      <c r="B5" s="15" t="s">
        <v>7</v>
      </c>
      <c r="C5" s="16">
        <f>C6+C18+C27+C38+C50+C61+C72+C84+C93+C106+C116+C125+C136+C150+C157+C165+C171+C178+C185+C192+C199+C205+C213+C219+C225+C231+C248</f>
        <v>59822</v>
      </c>
      <c r="D5" s="17"/>
    </row>
    <row r="6" customHeight="1" spans="1:4">
      <c r="A6" s="14">
        <v>20101</v>
      </c>
      <c r="B6" s="15" t="s">
        <v>8</v>
      </c>
      <c r="C6" s="16">
        <f>SUM(C7:C17)</f>
        <v>858</v>
      </c>
      <c r="D6" s="17"/>
    </row>
    <row r="7" customHeight="1" spans="1:4">
      <c r="A7" s="14">
        <v>2010101</v>
      </c>
      <c r="B7" s="15" t="s">
        <v>9</v>
      </c>
      <c r="C7" s="18">
        <v>758</v>
      </c>
      <c r="D7" s="17"/>
    </row>
    <row r="8" customHeight="1" spans="1:4">
      <c r="A8" s="14">
        <v>2010102</v>
      </c>
      <c r="B8" s="15" t="s">
        <v>10</v>
      </c>
      <c r="C8" s="18"/>
      <c r="D8" s="17"/>
    </row>
    <row r="9" customHeight="1" spans="1:4">
      <c r="A9" s="14">
        <v>2010103</v>
      </c>
      <c r="B9" s="15" t="s">
        <v>11</v>
      </c>
      <c r="C9" s="16"/>
      <c r="D9" s="17"/>
    </row>
    <row r="10" customHeight="1" spans="1:4">
      <c r="A10" s="14">
        <v>2010104</v>
      </c>
      <c r="B10" s="15" t="s">
        <v>12</v>
      </c>
      <c r="C10" s="16">
        <v>100</v>
      </c>
      <c r="D10" s="17"/>
    </row>
    <row r="11" customHeight="1" spans="1:4">
      <c r="A11" s="14">
        <v>2010105</v>
      </c>
      <c r="B11" s="15" t="s">
        <v>13</v>
      </c>
      <c r="C11" s="19"/>
      <c r="D11" s="17"/>
    </row>
    <row r="12" customHeight="1" spans="1:4">
      <c r="A12" s="14">
        <v>2010106</v>
      </c>
      <c r="B12" s="15" t="s">
        <v>14</v>
      </c>
      <c r="C12" s="19"/>
      <c r="D12" s="17"/>
    </row>
    <row r="13" customHeight="1" spans="1:4">
      <c r="A13" s="14">
        <v>2010107</v>
      </c>
      <c r="B13" s="15" t="s">
        <v>15</v>
      </c>
      <c r="C13" s="16"/>
      <c r="D13" s="17"/>
    </row>
    <row r="14" customHeight="1" spans="1:4">
      <c r="A14" s="14">
        <v>2010108</v>
      </c>
      <c r="B14" s="15" t="s">
        <v>16</v>
      </c>
      <c r="C14" s="20"/>
      <c r="D14" s="17"/>
    </row>
    <row r="15" customHeight="1" spans="1:4">
      <c r="A15" s="14">
        <v>2010109</v>
      </c>
      <c r="B15" s="15" t="s">
        <v>17</v>
      </c>
      <c r="C15" s="16"/>
      <c r="D15" s="17"/>
    </row>
    <row r="16" customHeight="1" spans="1:4">
      <c r="A16" s="14">
        <v>2010150</v>
      </c>
      <c r="B16" s="15" t="s">
        <v>18</v>
      </c>
      <c r="C16" s="16"/>
      <c r="D16" s="17"/>
    </row>
    <row r="17" customHeight="1" spans="1:4">
      <c r="A17" s="14">
        <v>2010199</v>
      </c>
      <c r="B17" s="15" t="s">
        <v>19</v>
      </c>
      <c r="C17" s="21"/>
      <c r="D17" s="17"/>
    </row>
    <row r="18" customHeight="1" spans="1:4">
      <c r="A18" s="14">
        <v>20102</v>
      </c>
      <c r="B18" s="15" t="s">
        <v>20</v>
      </c>
      <c r="C18" s="16">
        <f>SUM(C19:C26)</f>
        <v>697</v>
      </c>
      <c r="D18" s="17"/>
    </row>
    <row r="19" customHeight="1" spans="1:4">
      <c r="A19" s="14">
        <v>2010201</v>
      </c>
      <c r="B19" s="15" t="s">
        <v>9</v>
      </c>
      <c r="C19" s="22">
        <v>597</v>
      </c>
      <c r="D19" s="17"/>
    </row>
    <row r="20" customHeight="1" spans="1:4">
      <c r="A20" s="14">
        <v>2010202</v>
      </c>
      <c r="B20" s="15" t="s">
        <v>10</v>
      </c>
      <c r="C20" s="22"/>
      <c r="D20" s="17"/>
    </row>
    <row r="21" customHeight="1" spans="1:4">
      <c r="A21" s="14">
        <v>2010203</v>
      </c>
      <c r="B21" s="15" t="s">
        <v>11</v>
      </c>
      <c r="C21" s="16"/>
      <c r="D21" s="17"/>
    </row>
    <row r="22" customHeight="1" spans="1:4">
      <c r="A22" s="14">
        <v>2010204</v>
      </c>
      <c r="B22" s="15" t="s">
        <v>21</v>
      </c>
      <c r="C22" s="23">
        <v>100</v>
      </c>
      <c r="D22" s="17"/>
    </row>
    <row r="23" customHeight="1" spans="1:4">
      <c r="A23" s="14">
        <v>2010205</v>
      </c>
      <c r="B23" s="15" t="s">
        <v>22</v>
      </c>
      <c r="C23" s="16"/>
      <c r="D23" s="17"/>
    </row>
    <row r="24" customHeight="1" spans="1:4">
      <c r="A24" s="14">
        <v>2010206</v>
      </c>
      <c r="B24" s="15" t="s">
        <v>23</v>
      </c>
      <c r="C24" s="16"/>
      <c r="D24" s="17"/>
    </row>
    <row r="25" customHeight="1" spans="1:4">
      <c r="A25" s="14">
        <v>2010250</v>
      </c>
      <c r="B25" s="15" t="s">
        <v>18</v>
      </c>
      <c r="C25" s="24"/>
      <c r="D25" s="17"/>
    </row>
    <row r="26" customHeight="1" spans="1:4">
      <c r="A26" s="14">
        <v>2010299</v>
      </c>
      <c r="B26" s="15" t="s">
        <v>24</v>
      </c>
      <c r="C26" s="16"/>
      <c r="D26" s="17"/>
    </row>
    <row r="27" customHeight="1" spans="1:4">
      <c r="A27" s="14">
        <v>20103</v>
      </c>
      <c r="B27" s="15" t="s">
        <v>25</v>
      </c>
      <c r="C27" s="16">
        <f>SUM(C28:C37)</f>
        <v>33170</v>
      </c>
      <c r="D27" s="17"/>
    </row>
    <row r="28" customHeight="1" spans="1:4">
      <c r="A28" s="14" t="s">
        <v>26</v>
      </c>
      <c r="B28" s="15" t="s">
        <v>9</v>
      </c>
      <c r="C28" s="25">
        <v>28124</v>
      </c>
      <c r="D28" s="17"/>
    </row>
    <row r="29" customHeight="1" spans="1:4">
      <c r="A29" s="14">
        <v>2010302</v>
      </c>
      <c r="B29" s="15" t="s">
        <v>10</v>
      </c>
      <c r="C29" s="25"/>
      <c r="D29" s="17"/>
    </row>
    <row r="30" customHeight="1" spans="1:4">
      <c r="A30" s="14">
        <v>2010303</v>
      </c>
      <c r="B30" s="15" t="s">
        <v>11</v>
      </c>
      <c r="C30" s="25"/>
      <c r="D30" s="17"/>
    </row>
    <row r="31" customHeight="1" spans="1:4">
      <c r="A31" s="14">
        <v>2010304</v>
      </c>
      <c r="B31" s="15" t="s">
        <v>27</v>
      </c>
      <c r="C31" s="25"/>
      <c r="D31" s="17"/>
    </row>
    <row r="32" customHeight="1" spans="1:4">
      <c r="A32" s="14">
        <v>2010305</v>
      </c>
      <c r="B32" s="15" t="s">
        <v>28</v>
      </c>
      <c r="C32" s="16"/>
      <c r="D32" s="17"/>
    </row>
    <row r="33" customHeight="1" spans="1:4">
      <c r="A33" s="14">
        <v>2010306</v>
      </c>
      <c r="B33" s="15" t="s">
        <v>29</v>
      </c>
      <c r="C33" s="16"/>
      <c r="D33" s="17"/>
    </row>
    <row r="34" customHeight="1" spans="1:4">
      <c r="A34" s="14">
        <v>2010308</v>
      </c>
      <c r="B34" s="15" t="s">
        <v>30</v>
      </c>
      <c r="C34" s="26">
        <v>299</v>
      </c>
      <c r="D34" s="17"/>
    </row>
    <row r="35" customHeight="1" spans="1:4">
      <c r="A35" s="14">
        <v>2010309</v>
      </c>
      <c r="B35" s="15" t="s">
        <v>31</v>
      </c>
      <c r="C35" s="16"/>
      <c r="D35" s="17"/>
    </row>
    <row r="36" customHeight="1" spans="1:4">
      <c r="A36" s="14">
        <v>2010350</v>
      </c>
      <c r="B36" s="15" t="s">
        <v>18</v>
      </c>
      <c r="C36" s="16"/>
      <c r="D36" s="17"/>
    </row>
    <row r="37" customHeight="1" spans="1:4">
      <c r="A37" s="14">
        <v>2010399</v>
      </c>
      <c r="B37" s="15" t="s">
        <v>32</v>
      </c>
      <c r="C37" s="27">
        <v>4747</v>
      </c>
      <c r="D37" s="17"/>
    </row>
    <row r="38" customHeight="1" spans="1:4">
      <c r="A38" s="14">
        <v>20104</v>
      </c>
      <c r="B38" s="15" t="s">
        <v>33</v>
      </c>
      <c r="C38" s="16">
        <f>SUM(C39:C49)</f>
        <v>1115</v>
      </c>
      <c r="D38" s="17"/>
    </row>
    <row r="39" customHeight="1" spans="1:4">
      <c r="A39" s="14">
        <v>2010401</v>
      </c>
      <c r="B39" s="15" t="s">
        <v>9</v>
      </c>
      <c r="C39" s="28">
        <v>535</v>
      </c>
      <c r="D39" s="17"/>
    </row>
    <row r="40" customHeight="1" spans="1:4">
      <c r="A40" s="14">
        <v>2010402</v>
      </c>
      <c r="B40" s="15" t="s">
        <v>10</v>
      </c>
      <c r="C40" s="16"/>
      <c r="D40" s="17"/>
    </row>
    <row r="41" customHeight="1" spans="1:4">
      <c r="A41" s="14">
        <v>2010403</v>
      </c>
      <c r="B41" s="15" t="s">
        <v>11</v>
      </c>
      <c r="C41" s="16"/>
      <c r="D41" s="17"/>
    </row>
    <row r="42" customHeight="1" spans="1:4">
      <c r="A42" s="14">
        <v>2010404</v>
      </c>
      <c r="B42" s="15" t="s">
        <v>34</v>
      </c>
      <c r="C42" s="16"/>
      <c r="D42" s="17"/>
    </row>
    <row r="43" customHeight="1" spans="1:4">
      <c r="A43" s="14">
        <v>2010405</v>
      </c>
      <c r="B43" s="15" t="s">
        <v>35</v>
      </c>
      <c r="C43" s="16"/>
      <c r="D43" s="17"/>
    </row>
    <row r="44" customHeight="1" spans="1:4">
      <c r="A44" s="14">
        <v>2010406</v>
      </c>
      <c r="B44" s="15" t="s">
        <v>36</v>
      </c>
      <c r="C44" s="16"/>
      <c r="D44" s="17"/>
    </row>
    <row r="45" customHeight="1" spans="1:4">
      <c r="A45" s="14">
        <v>2010407</v>
      </c>
      <c r="B45" s="15" t="s">
        <v>37</v>
      </c>
      <c r="C45" s="16"/>
      <c r="D45" s="17"/>
    </row>
    <row r="46" customHeight="1" spans="1:4">
      <c r="A46" s="14">
        <v>2010408</v>
      </c>
      <c r="B46" s="15" t="s">
        <v>38</v>
      </c>
      <c r="C46" s="16"/>
      <c r="D46" s="17"/>
    </row>
    <row r="47" customHeight="1" spans="1:4">
      <c r="A47" s="14">
        <v>2010409</v>
      </c>
      <c r="B47" s="15" t="s">
        <v>39</v>
      </c>
      <c r="C47" s="16"/>
      <c r="D47" s="17"/>
    </row>
    <row r="48" customHeight="1" spans="1:4">
      <c r="A48" s="14">
        <v>2010450</v>
      </c>
      <c r="B48" s="15" t="s">
        <v>18</v>
      </c>
      <c r="C48" s="16"/>
      <c r="D48" s="17"/>
    </row>
    <row r="49" customHeight="1" spans="1:4">
      <c r="A49" s="14">
        <v>2010499</v>
      </c>
      <c r="B49" s="15" t="s">
        <v>40</v>
      </c>
      <c r="C49" s="29">
        <v>580</v>
      </c>
      <c r="D49" s="17"/>
    </row>
    <row r="50" customHeight="1" spans="1:4">
      <c r="A50" s="14">
        <v>20105</v>
      </c>
      <c r="B50" s="15" t="s">
        <v>41</v>
      </c>
      <c r="C50" s="16">
        <f>SUM(C51:C60)</f>
        <v>345</v>
      </c>
      <c r="D50" s="17"/>
    </row>
    <row r="51" customHeight="1" spans="1:4">
      <c r="A51" s="14">
        <v>2010501</v>
      </c>
      <c r="B51" s="15" t="s">
        <v>9</v>
      </c>
      <c r="C51" s="30">
        <v>345</v>
      </c>
      <c r="D51" s="17"/>
    </row>
    <row r="52" customHeight="1" spans="1:4">
      <c r="A52" s="14">
        <v>2010502</v>
      </c>
      <c r="B52" s="15" t="s">
        <v>10</v>
      </c>
      <c r="C52" s="16"/>
      <c r="D52" s="17"/>
    </row>
    <row r="53" customHeight="1" spans="1:4">
      <c r="A53" s="14">
        <v>2010503</v>
      </c>
      <c r="B53" s="15" t="s">
        <v>11</v>
      </c>
      <c r="C53" s="16"/>
      <c r="D53" s="17"/>
    </row>
    <row r="54" customHeight="1" spans="1:4">
      <c r="A54" s="14">
        <v>2010504</v>
      </c>
      <c r="B54" s="15" t="s">
        <v>42</v>
      </c>
      <c r="C54" s="16"/>
      <c r="D54" s="17"/>
    </row>
    <row r="55" customHeight="1" spans="1:4">
      <c r="A55" s="14">
        <v>2010505</v>
      </c>
      <c r="B55" s="15" t="s">
        <v>43</v>
      </c>
      <c r="C55" s="16"/>
      <c r="D55" s="17"/>
    </row>
    <row r="56" customHeight="1" spans="1:4">
      <c r="A56" s="14">
        <v>2010506</v>
      </c>
      <c r="B56" s="15" t="s">
        <v>44</v>
      </c>
      <c r="C56" s="16"/>
      <c r="D56" s="17"/>
    </row>
    <row r="57" customHeight="1" spans="1:4">
      <c r="A57" s="14">
        <v>2010507</v>
      </c>
      <c r="B57" s="15" t="s">
        <v>45</v>
      </c>
      <c r="C57" s="16"/>
      <c r="D57" s="17"/>
    </row>
    <row r="58" customHeight="1" spans="1:4">
      <c r="A58" s="14">
        <v>2010508</v>
      </c>
      <c r="B58" s="15" t="s">
        <v>46</v>
      </c>
      <c r="C58" s="16"/>
      <c r="D58" s="17"/>
    </row>
    <row r="59" customHeight="1" spans="1:4">
      <c r="A59" s="14">
        <v>2010550</v>
      </c>
      <c r="B59" s="15" t="s">
        <v>18</v>
      </c>
      <c r="C59" s="16"/>
      <c r="D59" s="17"/>
    </row>
    <row r="60" customHeight="1" spans="1:4">
      <c r="A60" s="14">
        <v>2010599</v>
      </c>
      <c r="B60" s="15" t="s">
        <v>47</v>
      </c>
      <c r="C60" s="16"/>
      <c r="D60" s="17"/>
    </row>
    <row r="61" customHeight="1" spans="1:4">
      <c r="A61" s="14">
        <v>20106</v>
      </c>
      <c r="B61" s="15" t="s">
        <v>48</v>
      </c>
      <c r="C61" s="16">
        <f>SUM(C62:C71)</f>
        <v>1726</v>
      </c>
      <c r="D61" s="17"/>
    </row>
    <row r="62" customHeight="1" spans="1:4">
      <c r="A62" s="14">
        <v>2010601</v>
      </c>
      <c r="B62" s="15" t="s">
        <v>9</v>
      </c>
      <c r="C62" s="31">
        <v>1051</v>
      </c>
      <c r="D62" s="17"/>
    </row>
    <row r="63" customHeight="1" spans="1:4">
      <c r="A63" s="14">
        <v>2010602</v>
      </c>
      <c r="B63" s="15" t="s">
        <v>10</v>
      </c>
      <c r="C63" s="16"/>
      <c r="D63" s="17"/>
    </row>
    <row r="64" customHeight="1" spans="1:4">
      <c r="A64" s="14">
        <v>2010603</v>
      </c>
      <c r="B64" s="15" t="s">
        <v>11</v>
      </c>
      <c r="C64" s="16"/>
      <c r="D64" s="17"/>
    </row>
    <row r="65" customHeight="1" spans="1:4">
      <c r="A65" s="14">
        <v>2010604</v>
      </c>
      <c r="B65" s="15" t="s">
        <v>49</v>
      </c>
      <c r="C65" s="16"/>
      <c r="D65" s="17"/>
    </row>
    <row r="66" customHeight="1" spans="1:4">
      <c r="A66" s="14">
        <v>2010605</v>
      </c>
      <c r="B66" s="15" t="s">
        <v>50</v>
      </c>
      <c r="C66" s="16"/>
      <c r="D66" s="17"/>
    </row>
    <row r="67" customHeight="1" spans="1:4">
      <c r="A67" s="14">
        <v>2010606</v>
      </c>
      <c r="B67" s="15" t="s">
        <v>51</v>
      </c>
      <c r="C67" s="16"/>
      <c r="D67" s="17"/>
    </row>
    <row r="68" customHeight="1" spans="1:4">
      <c r="A68" s="14">
        <v>2010607</v>
      </c>
      <c r="B68" s="15" t="s">
        <v>52</v>
      </c>
      <c r="C68" s="32"/>
      <c r="D68" s="17"/>
    </row>
    <row r="69" customHeight="1" spans="1:4">
      <c r="A69" s="14">
        <v>2010608</v>
      </c>
      <c r="B69" s="15" t="s">
        <v>53</v>
      </c>
      <c r="C69" s="32">
        <v>350</v>
      </c>
      <c r="D69" s="17"/>
    </row>
    <row r="70" customHeight="1" spans="1:4">
      <c r="A70" s="14">
        <v>2010650</v>
      </c>
      <c r="B70" s="15" t="s">
        <v>18</v>
      </c>
      <c r="C70" s="33"/>
      <c r="D70" s="17"/>
    </row>
    <row r="71" customHeight="1" spans="1:4">
      <c r="A71" s="14">
        <v>2010699</v>
      </c>
      <c r="B71" s="15" t="s">
        <v>54</v>
      </c>
      <c r="C71" s="33">
        <v>325</v>
      </c>
      <c r="D71" s="17"/>
    </row>
    <row r="72" customHeight="1" spans="1:4">
      <c r="A72" s="14">
        <v>20107</v>
      </c>
      <c r="B72" s="15" t="s">
        <v>55</v>
      </c>
      <c r="C72" s="16">
        <f>SUM(C73:C83)</f>
        <v>0</v>
      </c>
      <c r="D72" s="17"/>
    </row>
    <row r="73" customHeight="1" spans="1:4">
      <c r="A73" s="14">
        <v>2010701</v>
      </c>
      <c r="B73" s="15" t="s">
        <v>9</v>
      </c>
      <c r="C73" s="16"/>
      <c r="D73" s="17"/>
    </row>
    <row r="74" customHeight="1" spans="1:4">
      <c r="A74" s="14">
        <v>2010702</v>
      </c>
      <c r="B74" s="15" t="s">
        <v>10</v>
      </c>
      <c r="C74" s="16"/>
      <c r="D74" s="17"/>
    </row>
    <row r="75" customHeight="1" spans="1:4">
      <c r="A75" s="14">
        <v>2010703</v>
      </c>
      <c r="B75" s="15" t="s">
        <v>11</v>
      </c>
      <c r="C75" s="16"/>
      <c r="D75" s="17"/>
    </row>
    <row r="76" customHeight="1" spans="1:4">
      <c r="A76" s="14">
        <v>2010704</v>
      </c>
      <c r="B76" s="15" t="s">
        <v>56</v>
      </c>
      <c r="C76" s="16"/>
      <c r="D76" s="17"/>
    </row>
    <row r="77" customHeight="1" spans="1:4">
      <c r="A77" s="14">
        <v>2010705</v>
      </c>
      <c r="B77" s="15" t="s">
        <v>57</v>
      </c>
      <c r="C77" s="16"/>
      <c r="D77" s="17"/>
    </row>
    <row r="78" customHeight="1" spans="1:4">
      <c r="A78" s="14">
        <v>2010706</v>
      </c>
      <c r="B78" s="15" t="s">
        <v>58</v>
      </c>
      <c r="C78" s="16"/>
      <c r="D78" s="17"/>
    </row>
    <row r="79" customHeight="1" spans="1:4">
      <c r="A79" s="14">
        <v>2010707</v>
      </c>
      <c r="B79" s="15" t="s">
        <v>59</v>
      </c>
      <c r="C79" s="16"/>
      <c r="D79" s="17"/>
    </row>
    <row r="80" customHeight="1" spans="1:4">
      <c r="A80" s="14">
        <v>2010708</v>
      </c>
      <c r="B80" s="15" t="s">
        <v>60</v>
      </c>
      <c r="C80" s="16"/>
      <c r="D80" s="17"/>
    </row>
    <row r="81" customHeight="1" spans="1:4">
      <c r="A81" s="14">
        <v>2010709</v>
      </c>
      <c r="B81" s="15" t="s">
        <v>52</v>
      </c>
      <c r="C81" s="16"/>
      <c r="D81" s="17"/>
    </row>
    <row r="82" customHeight="1" spans="1:4">
      <c r="A82" s="14">
        <v>2010750</v>
      </c>
      <c r="B82" s="15" t="s">
        <v>18</v>
      </c>
      <c r="C82" s="16"/>
      <c r="D82" s="17"/>
    </row>
    <row r="83" customHeight="1" spans="1:4">
      <c r="A83" s="14">
        <v>2010799</v>
      </c>
      <c r="B83" s="15" t="s">
        <v>61</v>
      </c>
      <c r="C83" s="16"/>
      <c r="D83" s="17"/>
    </row>
    <row r="84" customHeight="1" spans="1:4">
      <c r="A84" s="14">
        <v>20108</v>
      </c>
      <c r="B84" s="15" t="s">
        <v>62</v>
      </c>
      <c r="C84" s="16">
        <f>SUM(C85:C92)</f>
        <v>620</v>
      </c>
      <c r="D84" s="17"/>
    </row>
    <row r="85" customHeight="1" spans="1:4">
      <c r="A85" s="14">
        <v>2010801</v>
      </c>
      <c r="B85" s="15" t="s">
        <v>9</v>
      </c>
      <c r="C85" s="34">
        <v>620</v>
      </c>
      <c r="D85" s="17"/>
    </row>
    <row r="86" customHeight="1" spans="1:4">
      <c r="A86" s="14">
        <v>2010802</v>
      </c>
      <c r="B86" s="15" t="s">
        <v>10</v>
      </c>
      <c r="C86" s="16"/>
      <c r="D86" s="17"/>
    </row>
    <row r="87" customHeight="1" spans="1:4">
      <c r="A87" s="14">
        <v>2010803</v>
      </c>
      <c r="B87" s="15" t="s">
        <v>11</v>
      </c>
      <c r="C87" s="16"/>
      <c r="D87" s="17"/>
    </row>
    <row r="88" customHeight="1" spans="1:4">
      <c r="A88" s="14">
        <v>2010804</v>
      </c>
      <c r="B88" s="15" t="s">
        <v>63</v>
      </c>
      <c r="C88" s="35"/>
      <c r="D88" s="17"/>
    </row>
    <row r="89" customHeight="1" spans="1:4">
      <c r="A89" s="14">
        <v>2010805</v>
      </c>
      <c r="B89" s="15" t="s">
        <v>64</v>
      </c>
      <c r="C89" s="16"/>
      <c r="D89" s="17"/>
    </row>
    <row r="90" customHeight="1" spans="1:4">
      <c r="A90" s="14">
        <v>2010806</v>
      </c>
      <c r="B90" s="15" t="s">
        <v>52</v>
      </c>
      <c r="C90" s="16"/>
      <c r="D90" s="17"/>
    </row>
    <row r="91" customHeight="1" spans="1:4">
      <c r="A91" s="14">
        <v>2010850</v>
      </c>
      <c r="B91" s="15" t="s">
        <v>18</v>
      </c>
      <c r="C91" s="16"/>
      <c r="D91" s="17"/>
    </row>
    <row r="92" customHeight="1" spans="1:4">
      <c r="A92" s="14">
        <v>2010899</v>
      </c>
      <c r="B92" s="15" t="s">
        <v>65</v>
      </c>
      <c r="C92" s="16"/>
      <c r="D92" s="17"/>
    </row>
    <row r="93" customHeight="1" spans="1:4">
      <c r="A93" s="14">
        <v>20109</v>
      </c>
      <c r="B93" s="15" t="s">
        <v>66</v>
      </c>
      <c r="C93" s="16">
        <f>SUM(C94:C105)</f>
        <v>0</v>
      </c>
      <c r="D93" s="17"/>
    </row>
    <row r="94" customHeight="1" spans="1:4">
      <c r="A94" s="14">
        <v>2010901</v>
      </c>
      <c r="B94" s="15" t="s">
        <v>9</v>
      </c>
      <c r="C94" s="16"/>
      <c r="D94" s="17"/>
    </row>
    <row r="95" customHeight="1" spans="1:4">
      <c r="A95" s="14">
        <v>2010902</v>
      </c>
      <c r="B95" s="15" t="s">
        <v>10</v>
      </c>
      <c r="C95" s="16"/>
      <c r="D95" s="17"/>
    </row>
    <row r="96" customHeight="1" spans="1:4">
      <c r="A96" s="14">
        <v>2010903</v>
      </c>
      <c r="B96" s="15" t="s">
        <v>11</v>
      </c>
      <c r="C96" s="16"/>
      <c r="D96" s="17"/>
    </row>
    <row r="97" customHeight="1" spans="1:4">
      <c r="A97" s="14">
        <v>2010905</v>
      </c>
      <c r="B97" s="15" t="s">
        <v>67</v>
      </c>
      <c r="C97" s="16"/>
      <c r="D97" s="17"/>
    </row>
    <row r="98" customHeight="1" spans="1:4">
      <c r="A98" s="14">
        <v>2010907</v>
      </c>
      <c r="B98" s="15" t="s">
        <v>68</v>
      </c>
      <c r="C98" s="16"/>
      <c r="D98" s="17"/>
    </row>
    <row r="99" customHeight="1" spans="1:4">
      <c r="A99" s="14">
        <v>2010908</v>
      </c>
      <c r="B99" s="15" t="s">
        <v>52</v>
      </c>
      <c r="C99" s="16"/>
      <c r="D99" s="17"/>
    </row>
    <row r="100" customHeight="1" spans="1:4">
      <c r="A100" s="14">
        <v>2010909</v>
      </c>
      <c r="B100" s="15" t="s">
        <v>69</v>
      </c>
      <c r="C100" s="16"/>
      <c r="D100" s="17"/>
    </row>
    <row r="101" customHeight="1" spans="1:4">
      <c r="A101" s="14">
        <v>2010910</v>
      </c>
      <c r="B101" s="15" t="s">
        <v>70</v>
      </c>
      <c r="C101" s="16"/>
      <c r="D101" s="17"/>
    </row>
    <row r="102" customHeight="1" spans="1:4">
      <c r="A102" s="14">
        <v>2010911</v>
      </c>
      <c r="B102" s="15" t="s">
        <v>71</v>
      </c>
      <c r="C102" s="16"/>
      <c r="D102" s="17"/>
    </row>
    <row r="103" customHeight="1" spans="1:4">
      <c r="A103" s="14">
        <v>2010912</v>
      </c>
      <c r="B103" s="15" t="s">
        <v>72</v>
      </c>
      <c r="C103" s="16"/>
      <c r="D103" s="17"/>
    </row>
    <row r="104" customHeight="1" spans="1:4">
      <c r="A104" s="14">
        <v>2010950</v>
      </c>
      <c r="B104" s="15" t="s">
        <v>18</v>
      </c>
      <c r="C104" s="16"/>
      <c r="D104" s="17"/>
    </row>
    <row r="105" customHeight="1" spans="1:4">
      <c r="A105" s="14">
        <v>2010999</v>
      </c>
      <c r="B105" s="15" t="s">
        <v>73</v>
      </c>
      <c r="C105" s="16"/>
      <c r="D105" s="17"/>
    </row>
    <row r="106" customHeight="1" spans="1:4">
      <c r="A106" s="14">
        <v>20110</v>
      </c>
      <c r="B106" s="15" t="s">
        <v>74</v>
      </c>
      <c r="C106" s="16">
        <f>SUM(C107:C115)</f>
        <v>0</v>
      </c>
      <c r="D106" s="17"/>
    </row>
    <row r="107" customHeight="1" spans="1:4">
      <c r="A107" s="14">
        <v>2011001</v>
      </c>
      <c r="B107" s="15" t="s">
        <v>9</v>
      </c>
      <c r="C107" s="16"/>
      <c r="D107" s="17"/>
    </row>
    <row r="108" customHeight="1" spans="1:4">
      <c r="A108" s="14">
        <v>2011002</v>
      </c>
      <c r="B108" s="15" t="s">
        <v>10</v>
      </c>
      <c r="C108" s="16"/>
      <c r="D108" s="17"/>
    </row>
    <row r="109" customHeight="1" spans="1:4">
      <c r="A109" s="14">
        <v>2011003</v>
      </c>
      <c r="B109" s="15" t="s">
        <v>11</v>
      </c>
      <c r="C109" s="16"/>
      <c r="D109" s="17"/>
    </row>
    <row r="110" customHeight="1" spans="1:4">
      <c r="A110" s="14">
        <v>2011004</v>
      </c>
      <c r="B110" s="15" t="s">
        <v>75</v>
      </c>
      <c r="C110" s="16"/>
      <c r="D110" s="17"/>
    </row>
    <row r="111" customHeight="1" spans="1:4">
      <c r="A111" s="14">
        <v>2011005</v>
      </c>
      <c r="B111" s="15" t="s">
        <v>76</v>
      </c>
      <c r="C111" s="16"/>
      <c r="D111" s="17"/>
    </row>
    <row r="112" customHeight="1" spans="1:4">
      <c r="A112" s="14">
        <v>2011007</v>
      </c>
      <c r="B112" s="15" t="s">
        <v>77</v>
      </c>
      <c r="C112" s="16"/>
      <c r="D112" s="17"/>
    </row>
    <row r="113" customHeight="1" spans="1:4">
      <c r="A113" s="14">
        <v>2011008</v>
      </c>
      <c r="B113" s="15" t="s">
        <v>78</v>
      </c>
      <c r="C113" s="16"/>
      <c r="D113" s="17"/>
    </row>
    <row r="114" customHeight="1" spans="1:4">
      <c r="A114" s="14">
        <v>2011050</v>
      </c>
      <c r="B114" s="15" t="s">
        <v>18</v>
      </c>
      <c r="C114" s="16"/>
      <c r="D114" s="17"/>
    </row>
    <row r="115" customHeight="1" spans="1:4">
      <c r="A115" s="14">
        <v>2011099</v>
      </c>
      <c r="B115" s="15" t="s">
        <v>79</v>
      </c>
      <c r="C115" s="16"/>
      <c r="D115" s="17"/>
    </row>
    <row r="116" customHeight="1" spans="1:4">
      <c r="A116" s="14">
        <v>20111</v>
      </c>
      <c r="B116" s="15" t="s">
        <v>80</v>
      </c>
      <c r="C116" s="16">
        <f>SUM(C117:C124)</f>
        <v>1546</v>
      </c>
      <c r="D116" s="17"/>
    </row>
    <row r="117" customHeight="1" spans="1:4">
      <c r="A117" s="14">
        <v>2011101</v>
      </c>
      <c r="B117" s="15" t="s">
        <v>9</v>
      </c>
      <c r="C117" s="36">
        <v>1546</v>
      </c>
      <c r="D117" s="17"/>
    </row>
    <row r="118" customHeight="1" spans="1:4">
      <c r="A118" s="14">
        <v>2011102</v>
      </c>
      <c r="B118" s="15" t="s">
        <v>10</v>
      </c>
      <c r="C118" s="36"/>
      <c r="D118" s="17"/>
    </row>
    <row r="119" customHeight="1" spans="1:4">
      <c r="A119" s="14">
        <v>2011103</v>
      </c>
      <c r="B119" s="15" t="s">
        <v>11</v>
      </c>
      <c r="C119" s="16"/>
      <c r="D119" s="17"/>
    </row>
    <row r="120" customHeight="1" spans="1:4">
      <c r="A120" s="14">
        <v>2011104</v>
      </c>
      <c r="B120" s="15" t="s">
        <v>81</v>
      </c>
      <c r="C120" s="16"/>
      <c r="D120" s="17"/>
    </row>
    <row r="121" customHeight="1" spans="1:4">
      <c r="A121" s="14">
        <v>2011105</v>
      </c>
      <c r="B121" s="15" t="s">
        <v>82</v>
      </c>
      <c r="C121" s="16"/>
      <c r="D121" s="17"/>
    </row>
    <row r="122" customHeight="1" spans="1:4">
      <c r="A122" s="14">
        <v>2011106</v>
      </c>
      <c r="B122" s="15" t="s">
        <v>83</v>
      </c>
      <c r="C122" s="16"/>
      <c r="D122" s="17"/>
    </row>
    <row r="123" customHeight="1" spans="1:4">
      <c r="A123" s="14">
        <v>2011150</v>
      </c>
      <c r="B123" s="15" t="s">
        <v>18</v>
      </c>
      <c r="C123" s="16"/>
      <c r="D123" s="17"/>
    </row>
    <row r="124" customHeight="1" spans="1:4">
      <c r="A124" s="14">
        <v>2011199</v>
      </c>
      <c r="B124" s="15" t="s">
        <v>84</v>
      </c>
      <c r="C124" s="16"/>
      <c r="D124" s="17"/>
    </row>
    <row r="125" customHeight="1" spans="1:4">
      <c r="A125" s="14">
        <v>20113</v>
      </c>
      <c r="B125" s="15" t="s">
        <v>85</v>
      </c>
      <c r="C125" s="16">
        <f>SUM(C126:C135)</f>
        <v>590</v>
      </c>
      <c r="D125" s="17"/>
    </row>
    <row r="126" customHeight="1" spans="1:4">
      <c r="A126" s="14">
        <v>2011301</v>
      </c>
      <c r="B126" s="15" t="s">
        <v>9</v>
      </c>
      <c r="C126" s="37">
        <v>588</v>
      </c>
      <c r="D126" s="17"/>
    </row>
    <row r="127" customHeight="1" spans="1:4">
      <c r="A127" s="14">
        <v>2011302</v>
      </c>
      <c r="B127" s="15" t="s">
        <v>10</v>
      </c>
      <c r="C127" s="16"/>
      <c r="D127" s="17"/>
    </row>
    <row r="128" customHeight="1" spans="1:4">
      <c r="A128" s="14">
        <v>2011303</v>
      </c>
      <c r="B128" s="15" t="s">
        <v>11</v>
      </c>
      <c r="C128" s="16"/>
      <c r="D128" s="17"/>
    </row>
    <row r="129" customHeight="1" spans="1:4">
      <c r="A129" s="14">
        <v>2011304</v>
      </c>
      <c r="B129" s="15" t="s">
        <v>86</v>
      </c>
      <c r="C129" s="16"/>
      <c r="D129" s="17"/>
    </row>
    <row r="130" customHeight="1" spans="1:4">
      <c r="A130" s="14">
        <v>2011305</v>
      </c>
      <c r="B130" s="15" t="s">
        <v>87</v>
      </c>
      <c r="C130" s="16"/>
      <c r="D130" s="17"/>
    </row>
    <row r="131" customHeight="1" spans="1:4">
      <c r="A131" s="14">
        <v>2011306</v>
      </c>
      <c r="B131" s="15" t="s">
        <v>88</v>
      </c>
      <c r="C131" s="16"/>
      <c r="D131" s="17"/>
    </row>
    <row r="132" customHeight="1" spans="1:4">
      <c r="A132" s="14">
        <v>2011307</v>
      </c>
      <c r="B132" s="15" t="s">
        <v>89</v>
      </c>
      <c r="C132" s="16"/>
      <c r="D132" s="17"/>
    </row>
    <row r="133" customHeight="1" spans="1:4">
      <c r="A133" s="14">
        <v>2011308</v>
      </c>
      <c r="B133" s="15" t="s">
        <v>90</v>
      </c>
      <c r="C133" s="38">
        <v>2</v>
      </c>
      <c r="D133" s="17"/>
    </row>
    <row r="134" customHeight="1" spans="1:4">
      <c r="A134" s="14">
        <v>2011350</v>
      </c>
      <c r="B134" s="15" t="s">
        <v>18</v>
      </c>
      <c r="C134" s="16"/>
      <c r="D134" s="17"/>
    </row>
    <row r="135" customHeight="1" spans="1:4">
      <c r="A135" s="14">
        <v>2011399</v>
      </c>
      <c r="B135" s="15" t="s">
        <v>91</v>
      </c>
      <c r="C135" s="16"/>
      <c r="D135" s="17"/>
    </row>
    <row r="136" customHeight="1" spans="1:4">
      <c r="A136" s="14">
        <v>20114</v>
      </c>
      <c r="B136" s="15" t="s">
        <v>92</v>
      </c>
      <c r="C136" s="16">
        <f>SUM(C137:C149)</f>
        <v>0</v>
      </c>
      <c r="D136" s="17"/>
    </row>
    <row r="137" customHeight="1" spans="1:4">
      <c r="A137" s="14">
        <v>2011401</v>
      </c>
      <c r="B137" s="15" t="s">
        <v>9</v>
      </c>
      <c r="C137" s="16"/>
      <c r="D137" s="17"/>
    </row>
    <row r="138" customHeight="1" spans="1:4">
      <c r="A138" s="14">
        <v>2011402</v>
      </c>
      <c r="B138" s="15" t="s">
        <v>10</v>
      </c>
      <c r="C138" s="16"/>
      <c r="D138" s="17"/>
    </row>
    <row r="139" customHeight="1" spans="1:4">
      <c r="A139" s="14">
        <v>2011403</v>
      </c>
      <c r="B139" s="15" t="s">
        <v>11</v>
      </c>
      <c r="C139" s="16"/>
      <c r="D139" s="17"/>
    </row>
    <row r="140" customHeight="1" spans="1:4">
      <c r="A140" s="14">
        <v>2011404</v>
      </c>
      <c r="B140" s="15" t="s">
        <v>93</v>
      </c>
      <c r="C140" s="16"/>
      <c r="D140" s="17"/>
    </row>
    <row r="141" customHeight="1" spans="1:4">
      <c r="A141" s="14">
        <v>2011405</v>
      </c>
      <c r="B141" s="15" t="s">
        <v>94</v>
      </c>
      <c r="C141" s="16"/>
      <c r="D141" s="17"/>
    </row>
    <row r="142" customHeight="1" spans="1:4">
      <c r="A142" s="14">
        <v>2011406</v>
      </c>
      <c r="B142" s="15" t="s">
        <v>95</v>
      </c>
      <c r="C142" s="16"/>
      <c r="D142" s="17"/>
    </row>
    <row r="143" customHeight="1" spans="1:4">
      <c r="A143" s="14">
        <v>2011407</v>
      </c>
      <c r="B143" s="15" t="s">
        <v>96</v>
      </c>
      <c r="C143" s="16"/>
      <c r="D143" s="17"/>
    </row>
    <row r="144" customHeight="1" spans="1:4">
      <c r="A144" s="14">
        <v>2011408</v>
      </c>
      <c r="B144" s="15" t="s">
        <v>97</v>
      </c>
      <c r="C144" s="16"/>
      <c r="D144" s="17"/>
    </row>
    <row r="145" customHeight="1" spans="1:4">
      <c r="A145" s="14">
        <v>2011409</v>
      </c>
      <c r="B145" s="15" t="s">
        <v>98</v>
      </c>
      <c r="C145" s="16"/>
      <c r="D145" s="17"/>
    </row>
    <row r="146" customHeight="1" spans="1:4">
      <c r="A146" s="14">
        <v>2011410</v>
      </c>
      <c r="B146" s="15" t="s">
        <v>99</v>
      </c>
      <c r="C146" s="16"/>
      <c r="D146" s="17"/>
    </row>
    <row r="147" customHeight="1" spans="1:4">
      <c r="A147" s="14">
        <v>2011411</v>
      </c>
      <c r="B147" s="15" t="s">
        <v>100</v>
      </c>
      <c r="C147" s="16"/>
      <c r="D147" s="17"/>
    </row>
    <row r="148" customHeight="1" spans="1:4">
      <c r="A148" s="14">
        <v>2011450</v>
      </c>
      <c r="B148" s="15" t="s">
        <v>18</v>
      </c>
      <c r="C148" s="16"/>
      <c r="D148" s="17"/>
    </row>
    <row r="149" customHeight="1" spans="1:4">
      <c r="A149" s="14">
        <v>2011499</v>
      </c>
      <c r="B149" s="15" t="s">
        <v>101</v>
      </c>
      <c r="C149" s="16"/>
      <c r="D149" s="17"/>
    </row>
    <row r="150" customHeight="1" spans="1:4">
      <c r="A150" s="14">
        <v>20123</v>
      </c>
      <c r="B150" s="15" t="s">
        <v>102</v>
      </c>
      <c r="C150" s="16">
        <f>SUM(C151:C156)</f>
        <v>0</v>
      </c>
      <c r="D150" s="17"/>
    </row>
    <row r="151" customHeight="1" spans="1:4">
      <c r="A151" s="14">
        <v>2012301</v>
      </c>
      <c r="B151" s="15" t="s">
        <v>9</v>
      </c>
      <c r="C151" s="16"/>
      <c r="D151" s="17"/>
    </row>
    <row r="152" customHeight="1" spans="1:4">
      <c r="A152" s="14">
        <v>2012302</v>
      </c>
      <c r="B152" s="15" t="s">
        <v>10</v>
      </c>
      <c r="C152" s="16"/>
      <c r="D152" s="17"/>
    </row>
    <row r="153" customHeight="1" spans="1:4">
      <c r="A153" s="14">
        <v>2012303</v>
      </c>
      <c r="B153" s="15" t="s">
        <v>11</v>
      </c>
      <c r="C153" s="16"/>
      <c r="D153" s="17"/>
    </row>
    <row r="154" customHeight="1" spans="1:4">
      <c r="A154" s="14">
        <v>2012304</v>
      </c>
      <c r="B154" s="15" t="s">
        <v>103</v>
      </c>
      <c r="C154" s="16"/>
      <c r="D154" s="17"/>
    </row>
    <row r="155" customHeight="1" spans="1:4">
      <c r="A155" s="14">
        <v>2012350</v>
      </c>
      <c r="B155" s="15" t="s">
        <v>18</v>
      </c>
      <c r="C155" s="16"/>
      <c r="D155" s="17"/>
    </row>
    <row r="156" customHeight="1" spans="1:4">
      <c r="A156" s="14">
        <v>2012399</v>
      </c>
      <c r="B156" s="15" t="s">
        <v>104</v>
      </c>
      <c r="C156" s="16"/>
      <c r="D156" s="17"/>
    </row>
    <row r="157" customHeight="1" spans="1:4">
      <c r="A157" s="14">
        <v>20125</v>
      </c>
      <c r="B157" s="15" t="s">
        <v>105</v>
      </c>
      <c r="C157" s="16">
        <f>SUM(C158:C164)</f>
        <v>0</v>
      </c>
      <c r="D157" s="17"/>
    </row>
    <row r="158" customHeight="1" spans="1:4">
      <c r="A158" s="14">
        <v>2012501</v>
      </c>
      <c r="B158" s="15" t="s">
        <v>9</v>
      </c>
      <c r="C158" s="16"/>
      <c r="D158" s="17"/>
    </row>
    <row r="159" customHeight="1" spans="1:4">
      <c r="A159" s="14">
        <v>2012502</v>
      </c>
      <c r="B159" s="15" t="s">
        <v>10</v>
      </c>
      <c r="C159" s="16"/>
      <c r="D159" s="17"/>
    </row>
    <row r="160" customHeight="1" spans="1:4">
      <c r="A160" s="14">
        <v>2012503</v>
      </c>
      <c r="B160" s="15" t="s">
        <v>11</v>
      </c>
      <c r="C160" s="16"/>
      <c r="D160" s="17"/>
    </row>
    <row r="161" customHeight="1" spans="1:4">
      <c r="A161" s="14">
        <v>2012504</v>
      </c>
      <c r="B161" s="15" t="s">
        <v>106</v>
      </c>
      <c r="C161" s="16"/>
      <c r="D161" s="17"/>
    </row>
    <row r="162" customHeight="1" spans="1:4">
      <c r="A162" s="14">
        <v>2012505</v>
      </c>
      <c r="B162" s="15" t="s">
        <v>107</v>
      </c>
      <c r="C162" s="16"/>
      <c r="D162" s="17"/>
    </row>
    <row r="163" customHeight="1" spans="1:4">
      <c r="A163" s="14">
        <v>2012550</v>
      </c>
      <c r="B163" s="15" t="s">
        <v>18</v>
      </c>
      <c r="C163" s="16"/>
      <c r="D163" s="17"/>
    </row>
    <row r="164" customHeight="1" spans="1:4">
      <c r="A164" s="14">
        <v>2012599</v>
      </c>
      <c r="B164" s="15" t="s">
        <v>108</v>
      </c>
      <c r="C164" s="16"/>
      <c r="D164" s="17"/>
    </row>
    <row r="165" customHeight="1" spans="1:4">
      <c r="A165" s="14">
        <v>20126</v>
      </c>
      <c r="B165" s="15" t="s">
        <v>109</v>
      </c>
      <c r="C165" s="16">
        <f>SUM(C166:C170)</f>
        <v>105</v>
      </c>
      <c r="D165" s="17"/>
    </row>
    <row r="166" customHeight="1" spans="1:4">
      <c r="A166" s="14">
        <v>2012601</v>
      </c>
      <c r="B166" s="15" t="s">
        <v>9</v>
      </c>
      <c r="C166" s="39">
        <v>105</v>
      </c>
      <c r="D166" s="17"/>
    </row>
    <row r="167" customHeight="1" spans="1:4">
      <c r="A167" s="14">
        <v>2012602</v>
      </c>
      <c r="B167" s="15" t="s">
        <v>10</v>
      </c>
      <c r="C167" s="16"/>
      <c r="D167" s="17"/>
    </row>
    <row r="168" customHeight="1" spans="1:4">
      <c r="A168" s="14">
        <v>2012603</v>
      </c>
      <c r="B168" s="15" t="s">
        <v>11</v>
      </c>
      <c r="C168" s="16"/>
      <c r="D168" s="17"/>
    </row>
    <row r="169" customHeight="1" spans="1:4">
      <c r="A169" s="14">
        <v>2012604</v>
      </c>
      <c r="B169" s="15" t="s">
        <v>110</v>
      </c>
      <c r="C169" s="16"/>
      <c r="D169" s="17"/>
    </row>
    <row r="170" customHeight="1" spans="1:4">
      <c r="A170" s="14">
        <v>2012699</v>
      </c>
      <c r="B170" s="15" t="s">
        <v>111</v>
      </c>
      <c r="C170" s="16"/>
      <c r="D170" s="17"/>
    </row>
    <row r="171" customHeight="1" spans="1:4">
      <c r="A171" s="14">
        <v>20128</v>
      </c>
      <c r="B171" s="15" t="s">
        <v>112</v>
      </c>
      <c r="C171" s="16">
        <f>SUM(C172:C177)</f>
        <v>102</v>
      </c>
      <c r="D171" s="17"/>
    </row>
    <row r="172" customHeight="1" spans="1:4">
      <c r="A172" s="14">
        <v>2012801</v>
      </c>
      <c r="B172" s="15" t="s">
        <v>9</v>
      </c>
      <c r="C172" s="40">
        <v>102</v>
      </c>
      <c r="D172" s="17"/>
    </row>
    <row r="173" customHeight="1" spans="1:4">
      <c r="A173" s="14">
        <v>2012802</v>
      </c>
      <c r="B173" s="15" t="s">
        <v>10</v>
      </c>
      <c r="C173" s="16"/>
      <c r="D173" s="17"/>
    </row>
    <row r="174" customHeight="1" spans="1:4">
      <c r="A174" s="14">
        <v>2012803</v>
      </c>
      <c r="B174" s="15" t="s">
        <v>11</v>
      </c>
      <c r="C174" s="16"/>
      <c r="D174" s="17"/>
    </row>
    <row r="175" customHeight="1" spans="1:4">
      <c r="A175" s="14">
        <v>2012804</v>
      </c>
      <c r="B175" s="15" t="s">
        <v>23</v>
      </c>
      <c r="C175" s="16"/>
      <c r="D175" s="17"/>
    </row>
    <row r="176" customHeight="1" spans="1:4">
      <c r="A176" s="14">
        <v>2012850</v>
      </c>
      <c r="B176" s="15" t="s">
        <v>18</v>
      </c>
      <c r="C176" s="16"/>
      <c r="D176" s="17"/>
    </row>
    <row r="177" customHeight="1" spans="1:4">
      <c r="A177" s="14">
        <v>2012899</v>
      </c>
      <c r="B177" s="15" t="s">
        <v>113</v>
      </c>
      <c r="C177" s="16"/>
      <c r="D177" s="17"/>
    </row>
    <row r="178" customHeight="1" spans="1:4">
      <c r="A178" s="14">
        <v>20129</v>
      </c>
      <c r="B178" s="15" t="s">
        <v>114</v>
      </c>
      <c r="C178" s="16">
        <f>SUM(C179:C184)</f>
        <v>398</v>
      </c>
      <c r="D178" s="17"/>
    </row>
    <row r="179" customHeight="1" spans="1:4">
      <c r="A179" s="14">
        <v>2012901</v>
      </c>
      <c r="B179" s="15" t="s">
        <v>9</v>
      </c>
      <c r="C179" s="41">
        <v>398</v>
      </c>
      <c r="D179" s="17"/>
    </row>
    <row r="180" customHeight="1" spans="1:4">
      <c r="A180" s="14">
        <v>2012902</v>
      </c>
      <c r="B180" s="15" t="s">
        <v>10</v>
      </c>
      <c r="C180" s="16"/>
      <c r="D180" s="17"/>
    </row>
    <row r="181" customHeight="1" spans="1:4">
      <c r="A181" s="14">
        <v>2012903</v>
      </c>
      <c r="B181" s="15" t="s">
        <v>11</v>
      </c>
      <c r="C181" s="16"/>
      <c r="D181" s="17"/>
    </row>
    <row r="182" customHeight="1" spans="1:4">
      <c r="A182" s="14">
        <v>2012906</v>
      </c>
      <c r="B182" s="15" t="s">
        <v>115</v>
      </c>
      <c r="C182" s="16"/>
      <c r="D182" s="17"/>
    </row>
    <row r="183" customHeight="1" spans="1:4">
      <c r="A183" s="14">
        <v>2012950</v>
      </c>
      <c r="B183" s="15" t="s">
        <v>18</v>
      </c>
      <c r="C183" s="16"/>
      <c r="D183" s="17"/>
    </row>
    <row r="184" customHeight="1" spans="1:4">
      <c r="A184" s="14">
        <v>2012999</v>
      </c>
      <c r="B184" s="15" t="s">
        <v>116</v>
      </c>
      <c r="C184" s="16"/>
      <c r="D184" s="17"/>
    </row>
    <row r="185" customHeight="1" spans="1:4">
      <c r="A185" s="14">
        <v>20131</v>
      </c>
      <c r="B185" s="15" t="s">
        <v>117</v>
      </c>
      <c r="C185" s="16">
        <f>SUM(C186:C191)</f>
        <v>2285</v>
      </c>
      <c r="D185" s="17"/>
    </row>
    <row r="186" customHeight="1" spans="1:4">
      <c r="A186" s="14">
        <v>2013101</v>
      </c>
      <c r="B186" s="15" t="s">
        <v>9</v>
      </c>
      <c r="C186" s="42">
        <v>1731</v>
      </c>
      <c r="D186" s="17"/>
    </row>
    <row r="187" customHeight="1" spans="1:4">
      <c r="A187" s="14">
        <v>2013102</v>
      </c>
      <c r="B187" s="15" t="s">
        <v>10</v>
      </c>
      <c r="C187" s="16"/>
      <c r="D187" s="17"/>
    </row>
    <row r="188" customHeight="1" spans="1:4">
      <c r="A188" s="14">
        <v>2013103</v>
      </c>
      <c r="B188" s="15" t="s">
        <v>11</v>
      </c>
      <c r="C188" s="16"/>
      <c r="D188" s="17"/>
    </row>
    <row r="189" customHeight="1" spans="1:4">
      <c r="A189" s="14">
        <v>2013105</v>
      </c>
      <c r="B189" s="15" t="s">
        <v>118</v>
      </c>
      <c r="C189" s="16"/>
      <c r="D189" s="17"/>
    </row>
    <row r="190" customHeight="1" spans="1:4">
      <c r="A190" s="14">
        <v>2013150</v>
      </c>
      <c r="B190" s="15" t="s">
        <v>18</v>
      </c>
      <c r="C190" s="16"/>
      <c r="D190" s="17"/>
    </row>
    <row r="191" customHeight="1" spans="1:4">
      <c r="A191" s="14">
        <v>2013199</v>
      </c>
      <c r="B191" s="15" t="s">
        <v>119</v>
      </c>
      <c r="C191" s="43">
        <v>554</v>
      </c>
      <c r="D191" s="17"/>
    </row>
    <row r="192" customHeight="1" spans="1:4">
      <c r="A192" s="14">
        <v>20132</v>
      </c>
      <c r="B192" s="15" t="s">
        <v>120</v>
      </c>
      <c r="C192" s="16">
        <f>SUM(C193:C198)</f>
        <v>1081</v>
      </c>
      <c r="D192" s="17"/>
    </row>
    <row r="193" customHeight="1" spans="1:4">
      <c r="A193" s="14">
        <v>2013201</v>
      </c>
      <c r="B193" s="15" t="s">
        <v>9</v>
      </c>
      <c r="C193" s="44">
        <v>781</v>
      </c>
      <c r="D193" s="17"/>
    </row>
    <row r="194" customHeight="1" spans="1:4">
      <c r="A194" s="14">
        <v>2013202</v>
      </c>
      <c r="B194" s="15" t="s">
        <v>10</v>
      </c>
      <c r="C194" s="44"/>
      <c r="D194" s="17"/>
    </row>
    <row r="195" customHeight="1" spans="1:4">
      <c r="A195" s="14">
        <v>2013203</v>
      </c>
      <c r="B195" s="15" t="s">
        <v>11</v>
      </c>
      <c r="C195" s="16"/>
      <c r="D195" s="17"/>
    </row>
    <row r="196" customHeight="1" spans="1:4">
      <c r="A196" s="14">
        <v>2013204</v>
      </c>
      <c r="B196" s="15" t="s">
        <v>121</v>
      </c>
      <c r="C196" s="16"/>
      <c r="D196" s="17"/>
    </row>
    <row r="197" customHeight="1" spans="1:4">
      <c r="A197" s="14">
        <v>2013250</v>
      </c>
      <c r="B197" s="45" t="s">
        <v>18</v>
      </c>
      <c r="C197" s="16"/>
      <c r="D197" s="17"/>
    </row>
    <row r="198" customHeight="1" spans="1:4">
      <c r="A198" s="14">
        <v>2013299</v>
      </c>
      <c r="B198" s="15" t="s">
        <v>122</v>
      </c>
      <c r="C198" s="46">
        <v>300</v>
      </c>
      <c r="D198" s="17"/>
    </row>
    <row r="199" customHeight="1" spans="1:4">
      <c r="A199" s="14">
        <v>20133</v>
      </c>
      <c r="B199" s="15" t="s">
        <v>123</v>
      </c>
      <c r="C199" s="16">
        <f>SUM(C200:C204)</f>
        <v>437</v>
      </c>
      <c r="D199" s="17"/>
    </row>
    <row r="200" customHeight="1" spans="1:4">
      <c r="A200" s="14">
        <v>2013301</v>
      </c>
      <c r="B200" s="15" t="s">
        <v>9</v>
      </c>
      <c r="C200" s="47">
        <v>437</v>
      </c>
      <c r="D200" s="17"/>
    </row>
    <row r="201" customHeight="1" spans="1:4">
      <c r="A201" s="14">
        <v>2013302</v>
      </c>
      <c r="B201" s="15" t="s">
        <v>10</v>
      </c>
      <c r="C201" s="16"/>
      <c r="D201" s="17"/>
    </row>
    <row r="202" customHeight="1" spans="1:4">
      <c r="A202" s="14">
        <v>2013303</v>
      </c>
      <c r="B202" s="15" t="s">
        <v>11</v>
      </c>
      <c r="C202" s="16"/>
      <c r="D202" s="17"/>
    </row>
    <row r="203" customHeight="1" spans="1:4">
      <c r="A203" s="14">
        <v>2013350</v>
      </c>
      <c r="B203" s="15" t="s">
        <v>18</v>
      </c>
      <c r="C203" s="16"/>
      <c r="D203" s="17"/>
    </row>
    <row r="204" customHeight="1" spans="1:4">
      <c r="A204" s="14">
        <v>2013399</v>
      </c>
      <c r="B204" s="15" t="s">
        <v>124</v>
      </c>
      <c r="C204" s="16"/>
      <c r="D204" s="17"/>
    </row>
    <row r="205" customHeight="1" spans="1:4">
      <c r="A205" s="14">
        <v>20134</v>
      </c>
      <c r="B205" s="15" t="s">
        <v>125</v>
      </c>
      <c r="C205" s="16">
        <f>SUM(C206:C212)</f>
        <v>168</v>
      </c>
      <c r="D205" s="17"/>
    </row>
    <row r="206" customHeight="1" spans="1:4">
      <c r="A206" s="14">
        <v>2013401</v>
      </c>
      <c r="B206" s="15" t="s">
        <v>9</v>
      </c>
      <c r="C206" s="48">
        <v>168</v>
      </c>
      <c r="D206" s="17"/>
    </row>
    <row r="207" customHeight="1" spans="1:4">
      <c r="A207" s="14">
        <v>2013402</v>
      </c>
      <c r="B207" s="15" t="s">
        <v>10</v>
      </c>
      <c r="C207" s="16"/>
      <c r="D207" s="17"/>
    </row>
    <row r="208" customHeight="1" spans="1:4">
      <c r="A208" s="14">
        <v>2013403</v>
      </c>
      <c r="B208" s="15" t="s">
        <v>11</v>
      </c>
      <c r="C208" s="16"/>
      <c r="D208" s="17"/>
    </row>
    <row r="209" customHeight="1" spans="1:4">
      <c r="A209" s="14">
        <v>2013404</v>
      </c>
      <c r="B209" s="15" t="s">
        <v>126</v>
      </c>
      <c r="C209" s="16"/>
      <c r="D209" s="17"/>
    </row>
    <row r="210" customHeight="1" spans="1:4">
      <c r="A210" s="14">
        <v>2013405</v>
      </c>
      <c r="B210" s="15" t="s">
        <v>127</v>
      </c>
      <c r="C210" s="16"/>
      <c r="D210" s="17"/>
    </row>
    <row r="211" customHeight="1" spans="1:4">
      <c r="A211" s="14">
        <v>2013450</v>
      </c>
      <c r="B211" s="15" t="s">
        <v>18</v>
      </c>
      <c r="C211" s="16"/>
      <c r="D211" s="17"/>
    </row>
    <row r="212" customHeight="1" spans="1:4">
      <c r="A212" s="14">
        <v>2013499</v>
      </c>
      <c r="B212" s="15" t="s">
        <v>128</v>
      </c>
      <c r="C212" s="16"/>
      <c r="D212" s="17"/>
    </row>
    <row r="213" customHeight="1" spans="1:4">
      <c r="A213" s="14">
        <v>20135</v>
      </c>
      <c r="B213" s="15" t="s">
        <v>129</v>
      </c>
      <c r="C213" s="16">
        <f>SUM(C214:C218)</f>
        <v>0</v>
      </c>
      <c r="D213" s="17"/>
    </row>
    <row r="214" customHeight="1" spans="1:4">
      <c r="A214" s="14">
        <v>2013501</v>
      </c>
      <c r="B214" s="15" t="s">
        <v>9</v>
      </c>
      <c r="C214" s="16"/>
      <c r="D214" s="17"/>
    </row>
    <row r="215" customHeight="1" spans="1:4">
      <c r="A215" s="14">
        <v>2013502</v>
      </c>
      <c r="B215" s="15" t="s">
        <v>10</v>
      </c>
      <c r="C215" s="16"/>
      <c r="D215" s="17"/>
    </row>
    <row r="216" customHeight="1" spans="1:4">
      <c r="A216" s="14">
        <v>2013503</v>
      </c>
      <c r="B216" s="15" t="s">
        <v>11</v>
      </c>
      <c r="C216" s="16"/>
      <c r="D216" s="17"/>
    </row>
    <row r="217" customHeight="1" spans="1:4">
      <c r="A217" s="14">
        <v>2013550</v>
      </c>
      <c r="B217" s="15" t="s">
        <v>18</v>
      </c>
      <c r="C217" s="16"/>
      <c r="D217" s="17"/>
    </row>
    <row r="218" customHeight="1" spans="1:4">
      <c r="A218" s="14">
        <v>2013599</v>
      </c>
      <c r="B218" s="15" t="s">
        <v>130</v>
      </c>
      <c r="C218" s="16"/>
      <c r="D218" s="17"/>
    </row>
    <row r="219" customHeight="1" spans="1:4">
      <c r="A219" s="14">
        <v>20136</v>
      </c>
      <c r="B219" s="15" t="s">
        <v>131</v>
      </c>
      <c r="C219" s="16">
        <f>SUM(C220:C224)</f>
        <v>0</v>
      </c>
      <c r="D219" s="17"/>
    </row>
    <row r="220" customHeight="1" spans="1:4">
      <c r="A220" s="14">
        <v>2013601</v>
      </c>
      <c r="B220" s="15" t="s">
        <v>9</v>
      </c>
      <c r="C220" s="16"/>
      <c r="D220" s="17"/>
    </row>
    <row r="221" customHeight="1" spans="1:4">
      <c r="A221" s="14">
        <v>2013602</v>
      </c>
      <c r="B221" s="15" t="s">
        <v>10</v>
      </c>
      <c r="C221" s="16"/>
      <c r="D221" s="17"/>
    </row>
    <row r="222" customHeight="1" spans="1:4">
      <c r="A222" s="14">
        <v>2013603</v>
      </c>
      <c r="B222" s="15" t="s">
        <v>11</v>
      </c>
      <c r="C222" s="16"/>
      <c r="D222" s="17"/>
    </row>
    <row r="223" customHeight="1" spans="1:4">
      <c r="A223" s="14">
        <v>2013650</v>
      </c>
      <c r="B223" s="15" t="s">
        <v>18</v>
      </c>
      <c r="C223" s="16"/>
      <c r="D223" s="17"/>
    </row>
    <row r="224" customHeight="1" spans="1:4">
      <c r="A224" s="14">
        <v>2013699</v>
      </c>
      <c r="B224" s="15" t="s">
        <v>131</v>
      </c>
      <c r="C224" s="16"/>
      <c r="D224" s="17"/>
    </row>
    <row r="225" customHeight="1" spans="1:4">
      <c r="A225" s="14">
        <v>20137</v>
      </c>
      <c r="B225" s="15" t="s">
        <v>132</v>
      </c>
      <c r="C225" s="16">
        <f>SUM(C226:C230)</f>
        <v>0</v>
      </c>
      <c r="D225" s="17"/>
    </row>
    <row r="226" customHeight="1" spans="1:4">
      <c r="A226" s="14">
        <v>2013701</v>
      </c>
      <c r="B226" s="15" t="s">
        <v>9</v>
      </c>
      <c r="C226" s="16"/>
      <c r="D226" s="17"/>
    </row>
    <row r="227" customHeight="1" spans="1:4">
      <c r="A227" s="14">
        <v>2013702</v>
      </c>
      <c r="B227" s="15" t="s">
        <v>10</v>
      </c>
      <c r="C227" s="16"/>
      <c r="D227" s="17"/>
    </row>
    <row r="228" customHeight="1" spans="1:4">
      <c r="A228" s="14">
        <v>2013703</v>
      </c>
      <c r="B228" s="15" t="s">
        <v>11</v>
      </c>
      <c r="C228" s="16"/>
      <c r="D228" s="17"/>
    </row>
    <row r="229" customHeight="1" spans="1:4">
      <c r="A229" s="14">
        <v>2013750</v>
      </c>
      <c r="B229" s="15" t="s">
        <v>18</v>
      </c>
      <c r="C229" s="16"/>
      <c r="D229" s="17"/>
    </row>
    <row r="230" customHeight="1" spans="1:4">
      <c r="A230" s="14">
        <v>2013799</v>
      </c>
      <c r="B230" s="15" t="s">
        <v>133</v>
      </c>
      <c r="C230" s="16"/>
      <c r="D230" s="17"/>
    </row>
    <row r="231" customHeight="1" spans="1:4">
      <c r="A231" s="14">
        <v>20138</v>
      </c>
      <c r="B231" s="15" t="s">
        <v>134</v>
      </c>
      <c r="C231" s="16">
        <f>SUM(C232:C247)</f>
        <v>2489</v>
      </c>
      <c r="D231" s="17"/>
    </row>
    <row r="232" customHeight="1" spans="1:4">
      <c r="A232" s="14">
        <v>2013801</v>
      </c>
      <c r="B232" s="15" t="s">
        <v>9</v>
      </c>
      <c r="C232" s="49">
        <v>2469</v>
      </c>
      <c r="D232" s="17"/>
    </row>
    <row r="233" customHeight="1" spans="1:4">
      <c r="A233" s="14">
        <v>2013802</v>
      </c>
      <c r="B233" s="15" t="s">
        <v>10</v>
      </c>
      <c r="C233" s="16"/>
      <c r="D233" s="17"/>
    </row>
    <row r="234" customHeight="1" spans="1:4">
      <c r="A234" s="14">
        <v>2013803</v>
      </c>
      <c r="B234" s="15" t="s">
        <v>11</v>
      </c>
      <c r="C234" s="16"/>
      <c r="D234" s="17"/>
    </row>
    <row r="235" customHeight="1" spans="1:4">
      <c r="A235" s="14">
        <v>2013804</v>
      </c>
      <c r="B235" s="15" t="s">
        <v>135</v>
      </c>
      <c r="C235" s="16"/>
      <c r="D235" s="17"/>
    </row>
    <row r="236" customHeight="1" spans="1:4">
      <c r="A236" s="14">
        <v>2013805</v>
      </c>
      <c r="B236" s="15" t="s">
        <v>136</v>
      </c>
      <c r="C236" s="16"/>
      <c r="D236" s="17"/>
    </row>
    <row r="237" customHeight="1" spans="1:4">
      <c r="A237" s="14">
        <v>2013806</v>
      </c>
      <c r="B237" s="15" t="s">
        <v>137</v>
      </c>
      <c r="C237" s="16"/>
      <c r="D237" s="17"/>
    </row>
    <row r="238" customHeight="1" spans="1:4">
      <c r="A238" s="14">
        <v>2013807</v>
      </c>
      <c r="B238" s="15" t="s">
        <v>138</v>
      </c>
      <c r="C238" s="16"/>
      <c r="D238" s="17"/>
    </row>
    <row r="239" customHeight="1" spans="1:4">
      <c r="A239" s="14">
        <v>2013808</v>
      </c>
      <c r="B239" s="15" t="s">
        <v>52</v>
      </c>
      <c r="C239" s="16"/>
      <c r="D239" s="17"/>
    </row>
    <row r="240" customHeight="1" spans="1:4">
      <c r="A240" s="14">
        <v>2013809</v>
      </c>
      <c r="B240" s="15" t="s">
        <v>139</v>
      </c>
      <c r="C240" s="16"/>
      <c r="D240" s="17"/>
    </row>
    <row r="241" customHeight="1" spans="1:4">
      <c r="A241" s="14">
        <v>2013810</v>
      </c>
      <c r="B241" s="15" t="s">
        <v>140</v>
      </c>
      <c r="C241" s="16"/>
      <c r="D241" s="17"/>
    </row>
    <row r="242" customHeight="1" spans="1:4">
      <c r="A242" s="14">
        <v>2013811</v>
      </c>
      <c r="B242" s="15" t="s">
        <v>141</v>
      </c>
      <c r="C242" s="16"/>
      <c r="D242" s="17"/>
    </row>
    <row r="243" customHeight="1" spans="1:4">
      <c r="A243" s="14">
        <v>2013812</v>
      </c>
      <c r="B243" s="15" t="s">
        <v>142</v>
      </c>
      <c r="C243" s="16"/>
      <c r="D243" s="17"/>
    </row>
    <row r="244" customHeight="1" spans="1:4">
      <c r="A244" s="14">
        <v>2013813</v>
      </c>
      <c r="B244" s="15" t="s">
        <v>143</v>
      </c>
      <c r="C244" s="16"/>
      <c r="D244" s="17"/>
    </row>
    <row r="245" customHeight="1" spans="1:4">
      <c r="A245" s="14">
        <v>2013814</v>
      </c>
      <c r="B245" s="15" t="s">
        <v>144</v>
      </c>
      <c r="C245" s="16"/>
      <c r="D245" s="17"/>
    </row>
    <row r="246" customHeight="1" spans="1:4">
      <c r="A246" s="14">
        <v>2013850</v>
      </c>
      <c r="B246" s="15" t="s">
        <v>18</v>
      </c>
      <c r="C246" s="16"/>
      <c r="D246" s="17"/>
    </row>
    <row r="247" customHeight="1" spans="1:4">
      <c r="A247" s="14">
        <v>2013899</v>
      </c>
      <c r="B247" s="15" t="s">
        <v>145</v>
      </c>
      <c r="C247" s="16">
        <v>20</v>
      </c>
      <c r="D247" s="17"/>
    </row>
    <row r="248" customHeight="1" spans="1:4">
      <c r="A248" s="14">
        <v>20199</v>
      </c>
      <c r="B248" s="15" t="s">
        <v>146</v>
      </c>
      <c r="C248" s="16">
        <f>SUM(C249:C250)</f>
        <v>12090</v>
      </c>
      <c r="D248" s="17"/>
    </row>
    <row r="249" customHeight="1" spans="1:4">
      <c r="A249" s="14">
        <v>2019901</v>
      </c>
      <c r="B249" s="15" t="s">
        <v>147</v>
      </c>
      <c r="C249" s="50"/>
      <c r="D249" s="17"/>
    </row>
    <row r="250" customHeight="1" spans="1:4">
      <c r="A250" s="14">
        <v>2019999</v>
      </c>
      <c r="B250" s="15" t="s">
        <v>146</v>
      </c>
      <c r="C250" s="51">
        <v>12090</v>
      </c>
      <c r="D250" s="17"/>
    </row>
    <row r="251" customHeight="1" spans="1:4">
      <c r="A251" s="14">
        <v>202</v>
      </c>
      <c r="B251" s="15" t="s">
        <v>148</v>
      </c>
      <c r="C251" s="16">
        <f>C252+C259+C262+C265+C271+C275+C277+C282+C288</f>
        <v>0</v>
      </c>
      <c r="D251" s="17"/>
    </row>
    <row r="252" customHeight="1" spans="1:4">
      <c r="A252" s="14">
        <v>20201</v>
      </c>
      <c r="B252" s="15" t="s">
        <v>149</v>
      </c>
      <c r="C252" s="16">
        <f>SUM(C253:C258)</f>
        <v>0</v>
      </c>
      <c r="D252" s="17"/>
    </row>
    <row r="253" customHeight="1" spans="1:4">
      <c r="A253" s="14">
        <v>2020101</v>
      </c>
      <c r="B253" s="15" t="s">
        <v>9</v>
      </c>
      <c r="C253" s="16"/>
      <c r="D253" s="17"/>
    </row>
    <row r="254" customHeight="1" spans="1:4">
      <c r="A254" s="14">
        <v>2020102</v>
      </c>
      <c r="B254" s="15" t="s">
        <v>10</v>
      </c>
      <c r="C254" s="16"/>
      <c r="D254" s="17"/>
    </row>
    <row r="255" customHeight="1" spans="1:4">
      <c r="A255" s="14">
        <v>2020103</v>
      </c>
      <c r="B255" s="15" t="s">
        <v>11</v>
      </c>
      <c r="C255" s="16"/>
      <c r="D255" s="17"/>
    </row>
    <row r="256" customHeight="1" spans="1:4">
      <c r="A256" s="14">
        <v>2020104</v>
      </c>
      <c r="B256" s="15" t="s">
        <v>118</v>
      </c>
      <c r="C256" s="16"/>
      <c r="D256" s="17"/>
    </row>
    <row r="257" customHeight="1" spans="1:4">
      <c r="A257" s="14">
        <v>2020150</v>
      </c>
      <c r="B257" s="15" t="s">
        <v>18</v>
      </c>
      <c r="C257" s="16"/>
      <c r="D257" s="17"/>
    </row>
    <row r="258" customHeight="1" spans="1:4">
      <c r="A258" s="14">
        <v>2020199</v>
      </c>
      <c r="B258" s="15" t="s">
        <v>150</v>
      </c>
      <c r="C258" s="16"/>
      <c r="D258" s="17"/>
    </row>
    <row r="259" customHeight="1" spans="1:4">
      <c r="A259" s="14">
        <v>20202</v>
      </c>
      <c r="B259" s="15" t="s">
        <v>151</v>
      </c>
      <c r="C259" s="16">
        <f>SUM(C260:C261)</f>
        <v>0</v>
      </c>
      <c r="D259" s="17"/>
    </row>
    <row r="260" customHeight="1" spans="1:4">
      <c r="A260" s="14">
        <v>2020201</v>
      </c>
      <c r="B260" s="15" t="s">
        <v>152</v>
      </c>
      <c r="C260" s="16"/>
      <c r="D260" s="17"/>
    </row>
    <row r="261" customHeight="1" spans="1:4">
      <c r="A261" s="14">
        <v>2020202</v>
      </c>
      <c r="B261" s="15" t="s">
        <v>153</v>
      </c>
      <c r="C261" s="16"/>
      <c r="D261" s="17"/>
    </row>
    <row r="262" customHeight="1" spans="1:4">
      <c r="A262" s="14">
        <v>20203</v>
      </c>
      <c r="B262" s="15" t="s">
        <v>154</v>
      </c>
      <c r="C262" s="16">
        <f>SUM(C263:C264)</f>
        <v>0</v>
      </c>
      <c r="D262" s="17"/>
    </row>
    <row r="263" customHeight="1" spans="1:4">
      <c r="A263" s="14">
        <v>2020304</v>
      </c>
      <c r="B263" s="15" t="s">
        <v>155</v>
      </c>
      <c r="C263" s="16"/>
      <c r="D263" s="17"/>
    </row>
    <row r="264" customHeight="1" spans="1:4">
      <c r="A264" s="14">
        <v>2020306</v>
      </c>
      <c r="B264" s="15" t="s">
        <v>154</v>
      </c>
      <c r="C264" s="16"/>
      <c r="D264" s="17"/>
    </row>
    <row r="265" customHeight="1" spans="1:4">
      <c r="A265" s="14">
        <v>20204</v>
      </c>
      <c r="B265" s="15" t="s">
        <v>156</v>
      </c>
      <c r="C265" s="16">
        <f>SUM(C266:C270)</f>
        <v>0</v>
      </c>
      <c r="D265" s="17"/>
    </row>
    <row r="266" customHeight="1" spans="1:4">
      <c r="A266" s="14">
        <v>2020401</v>
      </c>
      <c r="B266" s="15" t="s">
        <v>157</v>
      </c>
      <c r="C266" s="16"/>
      <c r="D266" s="17"/>
    </row>
    <row r="267" customHeight="1" spans="1:4">
      <c r="A267" s="14">
        <v>2020402</v>
      </c>
      <c r="B267" s="15" t="s">
        <v>158</v>
      </c>
      <c r="C267" s="16"/>
      <c r="D267" s="17"/>
    </row>
    <row r="268" customHeight="1" spans="1:4">
      <c r="A268" s="14">
        <v>2020403</v>
      </c>
      <c r="B268" s="15" t="s">
        <v>159</v>
      </c>
      <c r="C268" s="16"/>
      <c r="D268" s="17"/>
    </row>
    <row r="269" customHeight="1" spans="1:4">
      <c r="A269" s="14">
        <v>2020404</v>
      </c>
      <c r="B269" s="15" t="s">
        <v>160</v>
      </c>
      <c r="C269" s="16"/>
      <c r="D269" s="17"/>
    </row>
    <row r="270" customHeight="1" spans="1:4">
      <c r="A270" s="14">
        <v>2020499</v>
      </c>
      <c r="B270" s="15" t="s">
        <v>161</v>
      </c>
      <c r="C270" s="16"/>
      <c r="D270" s="17"/>
    </row>
    <row r="271" customHeight="1" spans="1:4">
      <c r="A271" s="14">
        <v>20205</v>
      </c>
      <c r="B271" s="15" t="s">
        <v>162</v>
      </c>
      <c r="C271" s="16">
        <f>SUM(C272:C274)</f>
        <v>0</v>
      </c>
      <c r="D271" s="17"/>
    </row>
    <row r="272" customHeight="1" spans="1:4">
      <c r="A272" s="14">
        <v>2020503</v>
      </c>
      <c r="B272" s="15" t="s">
        <v>163</v>
      </c>
      <c r="C272" s="16"/>
      <c r="D272" s="17"/>
    </row>
    <row r="273" customHeight="1" spans="1:4">
      <c r="A273" s="14">
        <v>2020504</v>
      </c>
      <c r="B273" s="15" t="s">
        <v>164</v>
      </c>
      <c r="C273" s="16"/>
      <c r="D273" s="17"/>
    </row>
    <row r="274" customHeight="1" spans="1:4">
      <c r="A274" s="14">
        <v>2020599</v>
      </c>
      <c r="B274" s="15" t="s">
        <v>165</v>
      </c>
      <c r="C274" s="16"/>
      <c r="D274" s="17"/>
    </row>
    <row r="275" customHeight="1" spans="1:4">
      <c r="A275" s="14">
        <v>20206</v>
      </c>
      <c r="B275" s="15" t="s">
        <v>166</v>
      </c>
      <c r="C275" s="16">
        <f>SUM(C276)</f>
        <v>0</v>
      </c>
      <c r="D275" s="17"/>
    </row>
    <row r="276" customHeight="1" spans="1:4">
      <c r="A276" s="14">
        <v>2020601</v>
      </c>
      <c r="B276" s="15" t="s">
        <v>166</v>
      </c>
      <c r="C276" s="16"/>
      <c r="D276" s="17"/>
    </row>
    <row r="277" customHeight="1" spans="1:4">
      <c r="A277" s="14">
        <v>20207</v>
      </c>
      <c r="B277" s="15" t="s">
        <v>167</v>
      </c>
      <c r="C277" s="16">
        <f>SUM(C278:C281)</f>
        <v>0</v>
      </c>
      <c r="D277" s="17"/>
    </row>
    <row r="278" customHeight="1" spans="1:4">
      <c r="A278" s="14">
        <v>2020701</v>
      </c>
      <c r="B278" s="15" t="s">
        <v>168</v>
      </c>
      <c r="C278" s="16"/>
      <c r="D278" s="17"/>
    </row>
    <row r="279" customHeight="1" spans="1:4">
      <c r="A279" s="14">
        <v>2020702</v>
      </c>
      <c r="B279" s="15" t="s">
        <v>169</v>
      </c>
      <c r="C279" s="16"/>
      <c r="D279" s="17"/>
    </row>
    <row r="280" customHeight="1" spans="1:4">
      <c r="A280" s="14">
        <v>2020703</v>
      </c>
      <c r="B280" s="15" t="s">
        <v>170</v>
      </c>
      <c r="C280" s="16"/>
      <c r="D280" s="17"/>
    </row>
    <row r="281" customHeight="1" spans="1:4">
      <c r="A281" s="14">
        <v>2020799</v>
      </c>
      <c r="B281" s="15" t="s">
        <v>171</v>
      </c>
      <c r="C281" s="16"/>
      <c r="D281" s="17"/>
    </row>
    <row r="282" customHeight="1" spans="1:4">
      <c r="A282" s="14">
        <v>20208</v>
      </c>
      <c r="B282" s="15" t="s">
        <v>172</v>
      </c>
      <c r="C282" s="16">
        <f>SUM(C283:C287)</f>
        <v>0</v>
      </c>
      <c r="D282" s="17"/>
    </row>
    <row r="283" customHeight="1" spans="1:4">
      <c r="A283" s="14">
        <v>2020801</v>
      </c>
      <c r="B283" s="15" t="s">
        <v>9</v>
      </c>
      <c r="C283" s="16"/>
      <c r="D283" s="17"/>
    </row>
    <row r="284" customHeight="1" spans="1:4">
      <c r="A284" s="14">
        <v>2020802</v>
      </c>
      <c r="B284" s="15" t="s">
        <v>10</v>
      </c>
      <c r="C284" s="16"/>
      <c r="D284" s="17"/>
    </row>
    <row r="285" customHeight="1" spans="1:4">
      <c r="A285" s="14">
        <v>2020803</v>
      </c>
      <c r="B285" s="15" t="s">
        <v>11</v>
      </c>
      <c r="C285" s="16"/>
      <c r="D285" s="17"/>
    </row>
    <row r="286" customHeight="1" spans="1:4">
      <c r="A286" s="14">
        <v>2020850</v>
      </c>
      <c r="B286" s="15" t="s">
        <v>18</v>
      </c>
      <c r="C286" s="16"/>
      <c r="D286" s="17"/>
    </row>
    <row r="287" customHeight="1" spans="1:4">
      <c r="A287" s="14">
        <v>2020899</v>
      </c>
      <c r="B287" s="15" t="s">
        <v>173</v>
      </c>
      <c r="C287" s="16"/>
      <c r="D287" s="17"/>
    </row>
    <row r="288" customHeight="1" spans="1:4">
      <c r="A288" s="14">
        <v>20299</v>
      </c>
      <c r="B288" s="15" t="s">
        <v>174</v>
      </c>
      <c r="C288" s="16">
        <f>SUM(C289)</f>
        <v>0</v>
      </c>
      <c r="D288" s="17"/>
    </row>
    <row r="289" customHeight="1" spans="1:4">
      <c r="A289" s="14">
        <v>2029901</v>
      </c>
      <c r="B289" s="15" t="s">
        <v>174</v>
      </c>
      <c r="C289" s="16"/>
      <c r="D289" s="17"/>
    </row>
    <row r="290" customHeight="1" spans="1:4">
      <c r="A290" s="14">
        <v>203</v>
      </c>
      <c r="B290" s="15" t="s">
        <v>175</v>
      </c>
      <c r="C290" s="16">
        <f>C291+C293+C295+C297+C307</f>
        <v>413</v>
      </c>
      <c r="D290" s="17"/>
    </row>
    <row r="291" customHeight="1" spans="1:4">
      <c r="A291" s="14">
        <v>20301</v>
      </c>
      <c r="B291" s="15" t="s">
        <v>176</v>
      </c>
      <c r="C291" s="16">
        <f>SUM(C292)</f>
        <v>0</v>
      </c>
      <c r="D291" s="17"/>
    </row>
    <row r="292" customHeight="1" spans="1:4">
      <c r="A292" s="14">
        <v>2030101</v>
      </c>
      <c r="B292" s="15" t="s">
        <v>176</v>
      </c>
      <c r="C292" s="16"/>
      <c r="D292" s="17"/>
    </row>
    <row r="293" customHeight="1" spans="1:4">
      <c r="A293" s="14">
        <v>20304</v>
      </c>
      <c r="B293" s="15" t="s">
        <v>177</v>
      </c>
      <c r="C293" s="16">
        <f>SUM(C294)</f>
        <v>0</v>
      </c>
      <c r="D293" s="17"/>
    </row>
    <row r="294" customHeight="1" spans="1:4">
      <c r="A294" s="14">
        <v>2030401</v>
      </c>
      <c r="B294" s="15" t="s">
        <v>177</v>
      </c>
      <c r="C294" s="16"/>
      <c r="D294" s="17"/>
    </row>
    <row r="295" customHeight="1" spans="1:4">
      <c r="A295" s="14">
        <v>20305</v>
      </c>
      <c r="B295" s="15" t="s">
        <v>178</v>
      </c>
      <c r="C295" s="16">
        <f>SUM(C296)</f>
        <v>0</v>
      </c>
      <c r="D295" s="17"/>
    </row>
    <row r="296" customHeight="1" spans="1:4">
      <c r="A296" s="14">
        <v>2030501</v>
      </c>
      <c r="B296" s="15" t="s">
        <v>178</v>
      </c>
      <c r="C296" s="16"/>
      <c r="D296" s="17"/>
    </row>
    <row r="297" customHeight="1" spans="1:4">
      <c r="A297" s="14">
        <v>20306</v>
      </c>
      <c r="B297" s="15" t="s">
        <v>179</v>
      </c>
      <c r="C297" s="16">
        <f>SUM(C298:C306)</f>
        <v>113</v>
      </c>
      <c r="D297" s="17"/>
    </row>
    <row r="298" customHeight="1" spans="1:4">
      <c r="A298" s="14">
        <v>2030601</v>
      </c>
      <c r="B298" s="15" t="s">
        <v>180</v>
      </c>
      <c r="C298" s="16">
        <v>45</v>
      </c>
      <c r="D298" s="17"/>
    </row>
    <row r="299" customHeight="1" spans="1:4">
      <c r="A299" s="14">
        <v>2030602</v>
      </c>
      <c r="B299" s="15" t="s">
        <v>181</v>
      </c>
      <c r="C299" s="16"/>
      <c r="D299" s="17"/>
    </row>
    <row r="300" customHeight="1" spans="1:4">
      <c r="A300" s="14">
        <v>2030603</v>
      </c>
      <c r="B300" s="15" t="s">
        <v>182</v>
      </c>
      <c r="C300" s="16"/>
      <c r="D300" s="17"/>
    </row>
    <row r="301" customHeight="1" spans="1:4">
      <c r="A301" s="14">
        <v>2030604</v>
      </c>
      <c r="B301" s="15" t="s">
        <v>183</v>
      </c>
      <c r="C301" s="16"/>
      <c r="D301" s="17"/>
    </row>
    <row r="302" customHeight="1" spans="1:4">
      <c r="A302" s="14">
        <v>2030605</v>
      </c>
      <c r="B302" s="15" t="s">
        <v>184</v>
      </c>
      <c r="C302" s="16"/>
      <c r="D302" s="17"/>
    </row>
    <row r="303" customHeight="1" spans="1:4">
      <c r="A303" s="14">
        <v>2030606</v>
      </c>
      <c r="B303" s="15" t="s">
        <v>185</v>
      </c>
      <c r="C303" s="16"/>
      <c r="D303" s="17"/>
    </row>
    <row r="304" customHeight="1" spans="1:4">
      <c r="A304" s="14">
        <v>2030607</v>
      </c>
      <c r="B304" s="15" t="s">
        <v>186</v>
      </c>
      <c r="C304" s="52">
        <v>25</v>
      </c>
      <c r="D304" s="17"/>
    </row>
    <row r="305" customHeight="1" spans="1:4">
      <c r="A305" s="14">
        <v>2030608</v>
      </c>
      <c r="B305" s="15" t="s">
        <v>187</v>
      </c>
      <c r="C305" s="16"/>
      <c r="D305" s="17"/>
    </row>
    <row r="306" customHeight="1" spans="1:4">
      <c r="A306" s="14">
        <v>2030699</v>
      </c>
      <c r="B306" s="15" t="s">
        <v>188</v>
      </c>
      <c r="C306" s="53">
        <v>43</v>
      </c>
      <c r="D306" s="17"/>
    </row>
    <row r="307" customHeight="1" spans="1:4">
      <c r="A307" s="14">
        <v>20399</v>
      </c>
      <c r="B307" s="15" t="s">
        <v>189</v>
      </c>
      <c r="C307" s="16">
        <f>SUM(C308)</f>
        <v>300</v>
      </c>
      <c r="D307" s="17"/>
    </row>
    <row r="308" customHeight="1" spans="1:4">
      <c r="A308" s="14">
        <v>2039901</v>
      </c>
      <c r="B308" s="15" t="s">
        <v>189</v>
      </c>
      <c r="C308" s="16">
        <v>300</v>
      </c>
      <c r="D308" s="17"/>
    </row>
    <row r="309" customHeight="1" spans="1:4">
      <c r="A309" s="14">
        <v>204</v>
      </c>
      <c r="B309" s="15" t="s">
        <v>190</v>
      </c>
      <c r="C309" s="16">
        <f>C310+C313+C322+C329+C337+C346+C362+C372+C382+C390+C396</f>
        <v>3165</v>
      </c>
      <c r="D309" s="17"/>
    </row>
    <row r="310" customHeight="1" spans="1:4">
      <c r="A310" s="14">
        <v>20401</v>
      </c>
      <c r="B310" s="15" t="s">
        <v>191</v>
      </c>
      <c r="C310" s="16">
        <f>SUM(C311:C312)</f>
        <v>37</v>
      </c>
      <c r="D310" s="17"/>
    </row>
    <row r="311" customHeight="1" spans="1:4">
      <c r="A311" s="14">
        <v>2040101</v>
      </c>
      <c r="B311" s="15" t="s">
        <v>191</v>
      </c>
      <c r="C311" s="16"/>
      <c r="D311" s="17"/>
    </row>
    <row r="312" customHeight="1" spans="1:4">
      <c r="A312" s="14">
        <v>2040199</v>
      </c>
      <c r="B312" s="15" t="s">
        <v>192</v>
      </c>
      <c r="C312" s="54">
        <v>37</v>
      </c>
      <c r="D312" s="17"/>
    </row>
    <row r="313" customHeight="1" spans="1:4">
      <c r="A313" s="14">
        <v>20402</v>
      </c>
      <c r="B313" s="15" t="s">
        <v>193</v>
      </c>
      <c r="C313" s="16">
        <f>SUM(C314:C321)</f>
        <v>2067</v>
      </c>
      <c r="D313" s="17"/>
    </row>
    <row r="314" customHeight="1" spans="1:4">
      <c r="A314" s="14">
        <v>2040201</v>
      </c>
      <c r="B314" s="15" t="s">
        <v>9</v>
      </c>
      <c r="C314" s="16"/>
      <c r="D314" s="17"/>
    </row>
    <row r="315" customHeight="1" spans="1:4">
      <c r="A315" s="14">
        <v>2040202</v>
      </c>
      <c r="B315" s="15" t="s">
        <v>10</v>
      </c>
      <c r="C315" s="16"/>
      <c r="D315" s="17"/>
    </row>
    <row r="316" customHeight="1" spans="1:4">
      <c r="A316" s="14">
        <v>2040203</v>
      </c>
      <c r="B316" s="15" t="s">
        <v>11</v>
      </c>
      <c r="C316" s="16"/>
      <c r="D316" s="17"/>
    </row>
    <row r="317" customHeight="1" spans="1:4">
      <c r="A317" s="14">
        <v>2040219</v>
      </c>
      <c r="B317" s="15" t="s">
        <v>52</v>
      </c>
      <c r="C317" s="16"/>
      <c r="D317" s="17"/>
    </row>
    <row r="318" customHeight="1" spans="1:4">
      <c r="A318" s="14">
        <v>2040220</v>
      </c>
      <c r="B318" s="15" t="s">
        <v>194</v>
      </c>
      <c r="C318" s="16"/>
      <c r="D318" s="17"/>
    </row>
    <row r="319" customHeight="1" spans="1:4">
      <c r="A319" s="14">
        <v>2040221</v>
      </c>
      <c r="B319" s="15" t="s">
        <v>195</v>
      </c>
      <c r="C319" s="16"/>
      <c r="D319" s="17"/>
    </row>
    <row r="320" customHeight="1" spans="1:4">
      <c r="A320" s="14">
        <v>2040250</v>
      </c>
      <c r="B320" s="15" t="s">
        <v>18</v>
      </c>
      <c r="C320" s="16"/>
      <c r="D320" s="17"/>
    </row>
    <row r="321" customHeight="1" spans="1:4">
      <c r="A321" s="14">
        <v>2040299</v>
      </c>
      <c r="B321" s="15" t="s">
        <v>196</v>
      </c>
      <c r="C321" s="55">
        <v>2067</v>
      </c>
      <c r="D321" s="17"/>
    </row>
    <row r="322" customHeight="1" spans="1:4">
      <c r="A322" s="14">
        <v>20403</v>
      </c>
      <c r="B322" s="15" t="s">
        <v>197</v>
      </c>
      <c r="C322" s="16">
        <f>SUM(C323:C328)</f>
        <v>0</v>
      </c>
      <c r="D322" s="17"/>
    </row>
    <row r="323" customHeight="1" spans="1:4">
      <c r="A323" s="14">
        <v>2040301</v>
      </c>
      <c r="B323" s="15" t="s">
        <v>9</v>
      </c>
      <c r="C323" s="16"/>
      <c r="D323" s="17"/>
    </row>
    <row r="324" customHeight="1" spans="1:4">
      <c r="A324" s="14">
        <v>2040302</v>
      </c>
      <c r="B324" s="15" t="s">
        <v>10</v>
      </c>
      <c r="C324" s="16"/>
      <c r="D324" s="17"/>
    </row>
    <row r="325" customHeight="1" spans="1:4">
      <c r="A325" s="14">
        <v>2040303</v>
      </c>
      <c r="B325" s="15" t="s">
        <v>11</v>
      </c>
      <c r="C325" s="16"/>
      <c r="D325" s="17"/>
    </row>
    <row r="326" customHeight="1" spans="1:4">
      <c r="A326" s="14">
        <v>2040304</v>
      </c>
      <c r="B326" s="15" t="s">
        <v>198</v>
      </c>
      <c r="C326" s="16"/>
      <c r="D326" s="17"/>
    </row>
    <row r="327" customHeight="1" spans="1:4">
      <c r="A327" s="14">
        <v>2040350</v>
      </c>
      <c r="B327" s="15" t="s">
        <v>18</v>
      </c>
      <c r="C327" s="16"/>
      <c r="D327" s="17"/>
    </row>
    <row r="328" customHeight="1" spans="1:4">
      <c r="A328" s="14">
        <v>2040399</v>
      </c>
      <c r="B328" s="15" t="s">
        <v>199</v>
      </c>
      <c r="C328" s="56"/>
      <c r="D328" s="17"/>
    </row>
    <row r="329" customHeight="1" spans="1:4">
      <c r="A329" s="14">
        <v>20404</v>
      </c>
      <c r="B329" s="15" t="s">
        <v>200</v>
      </c>
      <c r="C329" s="16">
        <f>SUM(C330:C336)</f>
        <v>0</v>
      </c>
      <c r="D329" s="17"/>
    </row>
    <row r="330" customHeight="1" spans="1:4">
      <c r="A330" s="14">
        <v>2040401</v>
      </c>
      <c r="B330" s="15" t="s">
        <v>9</v>
      </c>
      <c r="C330" s="16"/>
      <c r="D330" s="17"/>
    </row>
    <row r="331" customHeight="1" spans="1:4">
      <c r="A331" s="14">
        <v>2040402</v>
      </c>
      <c r="B331" s="15" t="s">
        <v>10</v>
      </c>
      <c r="C331" s="16"/>
      <c r="D331" s="17"/>
    </row>
    <row r="332" customHeight="1" spans="1:4">
      <c r="A332" s="14">
        <v>2040403</v>
      </c>
      <c r="B332" s="15" t="s">
        <v>11</v>
      </c>
      <c r="C332" s="16"/>
      <c r="D332" s="17"/>
    </row>
    <row r="333" customHeight="1" spans="1:4">
      <c r="A333" s="14">
        <v>2040409</v>
      </c>
      <c r="B333" s="15" t="s">
        <v>201</v>
      </c>
      <c r="C333" s="16"/>
      <c r="D333" s="17"/>
    </row>
    <row r="334" customHeight="1" spans="1:4">
      <c r="A334" s="14">
        <v>2040410</v>
      </c>
      <c r="B334" s="15" t="s">
        <v>202</v>
      </c>
      <c r="C334" s="16"/>
      <c r="D334" s="17"/>
    </row>
    <row r="335" customHeight="1" spans="1:4">
      <c r="A335" s="14">
        <v>2040450</v>
      </c>
      <c r="B335" s="15" t="s">
        <v>18</v>
      </c>
      <c r="C335" s="16"/>
      <c r="D335" s="17"/>
    </row>
    <row r="336" customHeight="1" spans="1:4">
      <c r="A336" s="14">
        <v>2040499</v>
      </c>
      <c r="B336" s="15" t="s">
        <v>203</v>
      </c>
      <c r="C336" s="16"/>
      <c r="D336" s="17"/>
    </row>
    <row r="337" customHeight="1" spans="1:4">
      <c r="A337" s="14">
        <v>20405</v>
      </c>
      <c r="B337" s="15" t="s">
        <v>204</v>
      </c>
      <c r="C337" s="16">
        <f>SUM(C338:C345)</f>
        <v>0</v>
      </c>
      <c r="D337" s="17"/>
    </row>
    <row r="338" customHeight="1" spans="1:4">
      <c r="A338" s="14">
        <v>2040501</v>
      </c>
      <c r="B338" s="15" t="s">
        <v>9</v>
      </c>
      <c r="C338" s="16"/>
      <c r="D338" s="17"/>
    </row>
    <row r="339" customHeight="1" spans="1:4">
      <c r="A339" s="14">
        <v>2040502</v>
      </c>
      <c r="B339" s="15" t="s">
        <v>10</v>
      </c>
      <c r="C339" s="16"/>
      <c r="D339" s="17"/>
    </row>
    <row r="340" customHeight="1" spans="1:4">
      <c r="A340" s="14">
        <v>2040503</v>
      </c>
      <c r="B340" s="15" t="s">
        <v>11</v>
      </c>
      <c r="C340" s="16"/>
      <c r="D340" s="17"/>
    </row>
    <row r="341" customHeight="1" spans="1:4">
      <c r="A341" s="14">
        <v>2040504</v>
      </c>
      <c r="B341" s="15" t="s">
        <v>205</v>
      </c>
      <c r="C341" s="16"/>
      <c r="D341" s="17"/>
    </row>
    <row r="342" customHeight="1" spans="1:4">
      <c r="A342" s="14">
        <v>2040505</v>
      </c>
      <c r="B342" s="15" t="s">
        <v>206</v>
      </c>
      <c r="C342" s="16"/>
      <c r="D342" s="17"/>
    </row>
    <row r="343" customHeight="1" spans="1:4">
      <c r="A343" s="14">
        <v>2040506</v>
      </c>
      <c r="B343" s="15" t="s">
        <v>207</v>
      </c>
      <c r="C343" s="16"/>
      <c r="D343" s="17"/>
    </row>
    <row r="344" customHeight="1" spans="1:4">
      <c r="A344" s="14">
        <v>2040550</v>
      </c>
      <c r="B344" s="15" t="s">
        <v>18</v>
      </c>
      <c r="C344" s="16"/>
      <c r="D344" s="17"/>
    </row>
    <row r="345" customHeight="1" spans="1:4">
      <c r="A345" s="14">
        <v>2040599</v>
      </c>
      <c r="B345" s="15" t="s">
        <v>208</v>
      </c>
      <c r="C345" s="16"/>
      <c r="D345" s="17"/>
    </row>
    <row r="346" customHeight="1" spans="1:4">
      <c r="A346" s="14">
        <v>20406</v>
      </c>
      <c r="B346" s="15" t="s">
        <v>209</v>
      </c>
      <c r="C346" s="16">
        <f>SUM(C347:C361)</f>
        <v>1061</v>
      </c>
      <c r="D346" s="17"/>
    </row>
    <row r="347" customHeight="1" spans="1:4">
      <c r="A347" s="14">
        <v>2040601</v>
      </c>
      <c r="B347" s="15" t="s">
        <v>9</v>
      </c>
      <c r="C347" s="57">
        <v>894</v>
      </c>
      <c r="D347" s="17"/>
    </row>
    <row r="348" customHeight="1" spans="1:4">
      <c r="A348" s="14">
        <v>2040602</v>
      </c>
      <c r="B348" s="15" t="s">
        <v>10</v>
      </c>
      <c r="C348" s="16"/>
      <c r="D348" s="17"/>
    </row>
    <row r="349" customHeight="1" spans="1:4">
      <c r="A349" s="14">
        <v>2040603</v>
      </c>
      <c r="B349" s="15" t="s">
        <v>11</v>
      </c>
      <c r="C349" s="16"/>
      <c r="D349" s="17"/>
    </row>
    <row r="350" customHeight="1" spans="1:4">
      <c r="A350" s="14">
        <v>2040604</v>
      </c>
      <c r="B350" s="15" t="s">
        <v>210</v>
      </c>
      <c r="C350" s="58">
        <v>30</v>
      </c>
      <c r="D350" s="17"/>
    </row>
    <row r="351" customHeight="1" spans="1:4">
      <c r="A351" s="14">
        <v>2040605</v>
      </c>
      <c r="B351" s="15" t="s">
        <v>211</v>
      </c>
      <c r="C351" s="16">
        <v>20</v>
      </c>
      <c r="D351" s="17"/>
    </row>
    <row r="352" customHeight="1" spans="1:4">
      <c r="A352" s="14">
        <v>2040606</v>
      </c>
      <c r="B352" s="15" t="s">
        <v>212</v>
      </c>
      <c r="C352" s="16"/>
      <c r="D352" s="17"/>
    </row>
    <row r="353" customHeight="1" spans="1:4">
      <c r="A353" s="14">
        <v>2040607</v>
      </c>
      <c r="B353" s="59" t="s">
        <v>213</v>
      </c>
      <c r="C353" s="16">
        <v>6</v>
      </c>
      <c r="D353" s="17"/>
    </row>
    <row r="354" customHeight="1" spans="1:4">
      <c r="A354" s="14">
        <v>2040608</v>
      </c>
      <c r="B354" s="15" t="s">
        <v>214</v>
      </c>
      <c r="C354" s="16"/>
      <c r="D354" s="17"/>
    </row>
    <row r="355" customHeight="1" spans="1:4">
      <c r="A355" s="14">
        <v>2040609</v>
      </c>
      <c r="B355" s="15" t="s">
        <v>215</v>
      </c>
      <c r="C355" s="16"/>
      <c r="D355" s="17"/>
    </row>
    <row r="356" customHeight="1" spans="1:4">
      <c r="A356" s="14">
        <v>2040610</v>
      </c>
      <c r="B356" s="15" t="s">
        <v>216</v>
      </c>
      <c r="C356" s="16">
        <v>111</v>
      </c>
      <c r="D356" s="17"/>
    </row>
    <row r="357" customHeight="1" spans="1:4">
      <c r="A357" s="14">
        <v>2040611</v>
      </c>
      <c r="B357" s="15" t="s">
        <v>217</v>
      </c>
      <c r="C357" s="16"/>
      <c r="D357" s="17"/>
    </row>
    <row r="358" customHeight="1" spans="1:4">
      <c r="A358" s="14">
        <v>2040612</v>
      </c>
      <c r="B358" s="15" t="s">
        <v>218</v>
      </c>
      <c r="C358" s="16"/>
      <c r="D358" s="17"/>
    </row>
    <row r="359" customHeight="1" spans="1:4">
      <c r="A359" s="14">
        <v>2040613</v>
      </c>
      <c r="B359" s="15" t="s">
        <v>52</v>
      </c>
      <c r="C359" s="16"/>
      <c r="D359" s="17"/>
    </row>
    <row r="360" customHeight="1" spans="1:4">
      <c r="A360" s="14">
        <v>2040650</v>
      </c>
      <c r="B360" s="15" t="s">
        <v>18</v>
      </c>
      <c r="C360" s="16"/>
      <c r="D360" s="17"/>
    </row>
    <row r="361" customHeight="1" spans="1:4">
      <c r="A361" s="14">
        <v>2040699</v>
      </c>
      <c r="B361" s="15" t="s">
        <v>219</v>
      </c>
      <c r="C361" s="16"/>
      <c r="D361" s="17"/>
    </row>
    <row r="362" customHeight="1" spans="1:4">
      <c r="A362" s="14">
        <v>20407</v>
      </c>
      <c r="B362" s="15" t="s">
        <v>220</v>
      </c>
      <c r="C362" s="16">
        <f>SUM(C363:C371)</f>
        <v>0</v>
      </c>
      <c r="D362" s="17"/>
    </row>
    <row r="363" customHeight="1" spans="1:4">
      <c r="A363" s="14">
        <v>2040701</v>
      </c>
      <c r="B363" s="15" t="s">
        <v>9</v>
      </c>
      <c r="C363" s="16"/>
      <c r="D363" s="17"/>
    </row>
    <row r="364" customHeight="1" spans="1:4">
      <c r="A364" s="14">
        <v>2040702</v>
      </c>
      <c r="B364" s="15" t="s">
        <v>10</v>
      </c>
      <c r="C364" s="16"/>
      <c r="D364" s="17"/>
    </row>
    <row r="365" customHeight="1" spans="1:4">
      <c r="A365" s="14">
        <v>2040703</v>
      </c>
      <c r="B365" s="15" t="s">
        <v>11</v>
      </c>
      <c r="C365" s="16"/>
      <c r="D365" s="17"/>
    </row>
    <row r="366" customHeight="1" spans="1:4">
      <c r="A366" s="14">
        <v>2040704</v>
      </c>
      <c r="B366" s="15" t="s">
        <v>221</v>
      </c>
      <c r="C366" s="16"/>
      <c r="D366" s="17"/>
    </row>
    <row r="367" customHeight="1" spans="1:4">
      <c r="A367" s="14">
        <v>2040705</v>
      </c>
      <c r="B367" s="15" t="s">
        <v>222</v>
      </c>
      <c r="C367" s="16"/>
      <c r="D367" s="17"/>
    </row>
    <row r="368" customHeight="1" spans="1:4">
      <c r="A368" s="14">
        <v>2040706</v>
      </c>
      <c r="B368" s="15" t="s">
        <v>223</v>
      </c>
      <c r="C368" s="16"/>
      <c r="D368" s="17"/>
    </row>
    <row r="369" customHeight="1" spans="1:4">
      <c r="A369" s="14">
        <v>2040707</v>
      </c>
      <c r="B369" s="15" t="s">
        <v>52</v>
      </c>
      <c r="C369" s="16"/>
      <c r="D369" s="17"/>
    </row>
    <row r="370" customHeight="1" spans="1:4">
      <c r="A370" s="14">
        <v>2040750</v>
      </c>
      <c r="B370" s="15" t="s">
        <v>18</v>
      </c>
      <c r="C370" s="16"/>
      <c r="D370" s="17"/>
    </row>
    <row r="371" customHeight="1" spans="1:4">
      <c r="A371" s="14">
        <v>2040799</v>
      </c>
      <c r="B371" s="15" t="s">
        <v>224</v>
      </c>
      <c r="C371" s="16"/>
      <c r="D371" s="17"/>
    </row>
    <row r="372" customHeight="1" spans="1:4">
      <c r="A372" s="14">
        <v>20408</v>
      </c>
      <c r="B372" s="15" t="s">
        <v>225</v>
      </c>
      <c r="C372" s="16">
        <f>SUM(C373:C381)</f>
        <v>0</v>
      </c>
      <c r="D372" s="17"/>
    </row>
    <row r="373" customHeight="1" spans="1:4">
      <c r="A373" s="14">
        <v>2040801</v>
      </c>
      <c r="B373" s="15" t="s">
        <v>9</v>
      </c>
      <c r="C373" s="16"/>
      <c r="D373" s="17"/>
    </row>
    <row r="374" customHeight="1" spans="1:4">
      <c r="A374" s="14">
        <v>2040802</v>
      </c>
      <c r="B374" s="15" t="s">
        <v>10</v>
      </c>
      <c r="C374" s="16"/>
      <c r="D374" s="17"/>
    </row>
    <row r="375" customHeight="1" spans="1:4">
      <c r="A375" s="14">
        <v>2040803</v>
      </c>
      <c r="B375" s="15" t="s">
        <v>11</v>
      </c>
      <c r="C375" s="16"/>
      <c r="D375" s="17"/>
    </row>
    <row r="376" customHeight="1" spans="1:4">
      <c r="A376" s="14">
        <v>2040804</v>
      </c>
      <c r="B376" s="15" t="s">
        <v>226</v>
      </c>
      <c r="C376" s="16"/>
      <c r="D376" s="17"/>
    </row>
    <row r="377" customHeight="1" spans="1:4">
      <c r="A377" s="14">
        <v>2040805</v>
      </c>
      <c r="B377" s="15" t="s">
        <v>227</v>
      </c>
      <c r="C377" s="16"/>
      <c r="D377" s="17"/>
    </row>
    <row r="378" customHeight="1" spans="1:4">
      <c r="A378" s="14">
        <v>2040806</v>
      </c>
      <c r="B378" s="15" t="s">
        <v>228</v>
      </c>
      <c r="C378" s="16"/>
      <c r="D378" s="17"/>
    </row>
    <row r="379" customHeight="1" spans="1:4">
      <c r="A379" s="14">
        <v>2040807</v>
      </c>
      <c r="B379" s="15" t="s">
        <v>52</v>
      </c>
      <c r="C379" s="16"/>
      <c r="D379" s="17"/>
    </row>
    <row r="380" customHeight="1" spans="1:4">
      <c r="A380" s="14">
        <v>2040850</v>
      </c>
      <c r="B380" s="15" t="s">
        <v>18</v>
      </c>
      <c r="C380" s="16"/>
      <c r="D380" s="17"/>
    </row>
    <row r="381" customHeight="1" spans="1:4">
      <c r="A381" s="14">
        <v>2040899</v>
      </c>
      <c r="B381" s="15" t="s">
        <v>229</v>
      </c>
      <c r="C381" s="16"/>
      <c r="D381" s="17"/>
    </row>
    <row r="382" customHeight="1" spans="1:4">
      <c r="A382" s="14">
        <v>20409</v>
      </c>
      <c r="B382" s="15" t="s">
        <v>230</v>
      </c>
      <c r="C382" s="16">
        <f>SUM(C383:C389)</f>
        <v>0</v>
      </c>
      <c r="D382" s="17"/>
    </row>
    <row r="383" customHeight="1" spans="1:4">
      <c r="A383" s="14">
        <v>2040901</v>
      </c>
      <c r="B383" s="15" t="s">
        <v>9</v>
      </c>
      <c r="C383" s="16"/>
      <c r="D383" s="17"/>
    </row>
    <row r="384" customHeight="1" spans="1:4">
      <c r="A384" s="14">
        <v>2040902</v>
      </c>
      <c r="B384" s="15" t="s">
        <v>10</v>
      </c>
      <c r="C384" s="16"/>
      <c r="D384" s="17"/>
    </row>
    <row r="385" customHeight="1" spans="1:4">
      <c r="A385" s="14">
        <v>2040903</v>
      </c>
      <c r="B385" s="15" t="s">
        <v>11</v>
      </c>
      <c r="C385" s="16"/>
      <c r="D385" s="17"/>
    </row>
    <row r="386" customHeight="1" spans="1:4">
      <c r="A386" s="14">
        <v>2040904</v>
      </c>
      <c r="B386" s="15" t="s">
        <v>231</v>
      </c>
      <c r="C386" s="16"/>
      <c r="D386" s="17"/>
    </row>
    <row r="387" customHeight="1" spans="1:4">
      <c r="A387" s="14">
        <v>2040905</v>
      </c>
      <c r="B387" s="15" t="s">
        <v>232</v>
      </c>
      <c r="C387" s="16"/>
      <c r="D387" s="17"/>
    </row>
    <row r="388" customHeight="1" spans="1:4">
      <c r="A388" s="14">
        <v>2040950</v>
      </c>
      <c r="B388" s="15" t="s">
        <v>18</v>
      </c>
      <c r="C388" s="16"/>
      <c r="D388" s="17"/>
    </row>
    <row r="389" customHeight="1" spans="1:4">
      <c r="A389" s="14">
        <v>2040999</v>
      </c>
      <c r="B389" s="15" t="s">
        <v>233</v>
      </c>
      <c r="C389" s="16"/>
      <c r="D389" s="17"/>
    </row>
    <row r="390" customHeight="1" spans="1:4">
      <c r="A390" s="14">
        <v>20410</v>
      </c>
      <c r="B390" s="15" t="s">
        <v>234</v>
      </c>
      <c r="C390" s="16">
        <f>SUM(C391:C395)</f>
        <v>0</v>
      </c>
      <c r="D390" s="17"/>
    </row>
    <row r="391" customHeight="1" spans="1:4">
      <c r="A391" s="14">
        <v>2041001</v>
      </c>
      <c r="B391" s="15" t="s">
        <v>9</v>
      </c>
      <c r="C391" s="16"/>
      <c r="D391" s="17"/>
    </row>
    <row r="392" customHeight="1" spans="1:4">
      <c r="A392" s="14">
        <v>2041002</v>
      </c>
      <c r="B392" s="15" t="s">
        <v>10</v>
      </c>
      <c r="C392" s="16"/>
      <c r="D392" s="17"/>
    </row>
    <row r="393" customHeight="1" spans="1:4">
      <c r="A393" s="14">
        <v>2041006</v>
      </c>
      <c r="B393" s="15" t="s">
        <v>52</v>
      </c>
      <c r="C393" s="16"/>
      <c r="D393" s="17"/>
    </row>
    <row r="394" customHeight="1" spans="1:4">
      <c r="A394" s="14">
        <v>2041007</v>
      </c>
      <c r="B394" s="15" t="s">
        <v>235</v>
      </c>
      <c r="C394" s="16"/>
      <c r="D394" s="17"/>
    </row>
    <row r="395" customHeight="1" spans="1:4">
      <c r="A395" s="14">
        <v>2041099</v>
      </c>
      <c r="B395" s="15" t="s">
        <v>236</v>
      </c>
      <c r="C395" s="16"/>
      <c r="D395" s="17"/>
    </row>
    <row r="396" customHeight="1" spans="1:4">
      <c r="A396" s="14">
        <v>20499</v>
      </c>
      <c r="B396" s="15" t="s">
        <v>237</v>
      </c>
      <c r="C396" s="16">
        <f>SUM(C397)</f>
        <v>0</v>
      </c>
      <c r="D396" s="17"/>
    </row>
    <row r="397" customHeight="1" spans="1:4">
      <c r="A397" s="14">
        <v>2049901</v>
      </c>
      <c r="B397" s="15" t="s">
        <v>237</v>
      </c>
      <c r="C397" s="60"/>
      <c r="D397" s="17"/>
    </row>
    <row r="398" customHeight="1" spans="1:4">
      <c r="A398" s="14">
        <v>205</v>
      </c>
      <c r="B398" s="15" t="s">
        <v>238</v>
      </c>
      <c r="C398" s="16">
        <f>C399+C404+C413+C420+C426+C430+C434+C438+C444+C451</f>
        <v>107441</v>
      </c>
      <c r="D398" s="17"/>
    </row>
    <row r="399" customHeight="1" spans="1:4">
      <c r="A399" s="14">
        <v>20501</v>
      </c>
      <c r="B399" s="15" t="s">
        <v>239</v>
      </c>
      <c r="C399" s="16">
        <f>SUM(C400:C403)</f>
        <v>137</v>
      </c>
      <c r="D399" s="17"/>
    </row>
    <row r="400" customHeight="1" spans="1:4">
      <c r="A400" s="14">
        <v>2050101</v>
      </c>
      <c r="B400" s="15" t="s">
        <v>9</v>
      </c>
      <c r="C400" s="16"/>
      <c r="D400" s="17"/>
    </row>
    <row r="401" customHeight="1" spans="1:4">
      <c r="A401" s="14">
        <v>2050102</v>
      </c>
      <c r="B401" s="15" t="s">
        <v>10</v>
      </c>
      <c r="C401" s="16"/>
      <c r="D401" s="17"/>
    </row>
    <row r="402" customHeight="1" spans="1:4">
      <c r="A402" s="14">
        <v>2050103</v>
      </c>
      <c r="B402" s="15" t="s">
        <v>11</v>
      </c>
      <c r="C402" s="16"/>
      <c r="D402" s="17"/>
    </row>
    <row r="403" customHeight="1" spans="1:4">
      <c r="A403" s="14">
        <v>2050199</v>
      </c>
      <c r="B403" s="15" t="s">
        <v>240</v>
      </c>
      <c r="C403" s="61">
        <v>137</v>
      </c>
      <c r="D403" s="17"/>
    </row>
    <row r="404" customHeight="1" spans="1:4">
      <c r="A404" s="14">
        <v>20502</v>
      </c>
      <c r="B404" s="15" t="s">
        <v>241</v>
      </c>
      <c r="C404" s="16">
        <f>SUM(C405:C412)</f>
        <v>99981</v>
      </c>
      <c r="D404" s="17"/>
    </row>
    <row r="405" customHeight="1" spans="1:4">
      <c r="A405" s="14">
        <v>2050201</v>
      </c>
      <c r="B405" s="15" t="s">
        <v>242</v>
      </c>
      <c r="C405" s="62">
        <v>240</v>
      </c>
      <c r="D405" s="17"/>
    </row>
    <row r="406" customHeight="1" spans="1:4">
      <c r="A406" s="14">
        <v>2050202</v>
      </c>
      <c r="B406" s="15" t="s">
        <v>243</v>
      </c>
      <c r="C406" s="62">
        <v>2268</v>
      </c>
      <c r="D406" s="17"/>
    </row>
    <row r="407" customHeight="1" spans="1:4">
      <c r="A407" s="14">
        <v>2050203</v>
      </c>
      <c r="B407" s="15" t="s">
        <v>244</v>
      </c>
      <c r="C407" s="62">
        <v>1852</v>
      </c>
      <c r="D407" s="17"/>
    </row>
    <row r="408" customHeight="1" spans="1:4">
      <c r="A408" s="14">
        <v>2050204</v>
      </c>
      <c r="B408" s="15" t="s">
        <v>245</v>
      </c>
      <c r="C408" s="62">
        <v>1135</v>
      </c>
      <c r="D408" s="17"/>
    </row>
    <row r="409" customHeight="1" spans="1:4">
      <c r="A409" s="14">
        <v>2050205</v>
      </c>
      <c r="B409" s="15" t="s">
        <v>246</v>
      </c>
      <c r="C409" s="16"/>
      <c r="D409" s="17"/>
    </row>
    <row r="410" customHeight="1" spans="1:4">
      <c r="A410" s="14">
        <v>2050206</v>
      </c>
      <c r="B410" s="15" t="s">
        <v>247</v>
      </c>
      <c r="C410" s="16"/>
      <c r="D410" s="17"/>
    </row>
    <row r="411" customHeight="1" spans="1:4">
      <c r="A411" s="14">
        <v>2050207</v>
      </c>
      <c r="B411" s="15" t="s">
        <v>248</v>
      </c>
      <c r="C411" s="16"/>
      <c r="D411" s="17"/>
    </row>
    <row r="412" customHeight="1" spans="1:4">
      <c r="A412" s="14">
        <v>2050299</v>
      </c>
      <c r="B412" s="15" t="s">
        <v>249</v>
      </c>
      <c r="C412" s="63">
        <v>94486</v>
      </c>
      <c r="D412" s="17"/>
    </row>
    <row r="413" customHeight="1" spans="1:4">
      <c r="A413" s="14">
        <v>20503</v>
      </c>
      <c r="B413" s="15" t="s">
        <v>250</v>
      </c>
      <c r="C413" s="16">
        <f>SUM(C414:C419)</f>
        <v>3948</v>
      </c>
      <c r="D413" s="17"/>
    </row>
    <row r="414" customHeight="1" spans="1:4">
      <c r="A414" s="14">
        <v>2050301</v>
      </c>
      <c r="B414" s="15" t="s">
        <v>251</v>
      </c>
      <c r="C414" s="16"/>
      <c r="D414" s="17"/>
    </row>
    <row r="415" customHeight="1" spans="1:4">
      <c r="A415" s="14">
        <v>2050302</v>
      </c>
      <c r="B415" s="59" t="s">
        <v>252</v>
      </c>
      <c r="C415" s="64">
        <v>2288</v>
      </c>
      <c r="D415" s="17"/>
    </row>
    <row r="416" customHeight="1" spans="1:4">
      <c r="A416" s="14">
        <v>2050303</v>
      </c>
      <c r="B416" s="15" t="s">
        <v>253</v>
      </c>
      <c r="C416" s="16"/>
      <c r="D416" s="17"/>
    </row>
    <row r="417" customHeight="1" spans="1:4">
      <c r="A417" s="14">
        <v>2050304</v>
      </c>
      <c r="B417" s="15" t="s">
        <v>254</v>
      </c>
      <c r="C417" s="16"/>
      <c r="D417" s="17"/>
    </row>
    <row r="418" customHeight="1" spans="1:4">
      <c r="A418" s="14">
        <v>2050305</v>
      </c>
      <c r="B418" s="15" t="s">
        <v>255</v>
      </c>
      <c r="C418" s="16"/>
      <c r="D418" s="17"/>
    </row>
    <row r="419" customHeight="1" spans="1:4">
      <c r="A419" s="14">
        <v>2050399</v>
      </c>
      <c r="B419" s="15" t="s">
        <v>256</v>
      </c>
      <c r="C419" s="65">
        <v>1660</v>
      </c>
      <c r="D419" s="17"/>
    </row>
    <row r="420" customHeight="1" spans="1:4">
      <c r="A420" s="14">
        <v>20504</v>
      </c>
      <c r="B420" s="15" t="s">
        <v>257</v>
      </c>
      <c r="C420" s="16">
        <f>SUM(C421:C425)</f>
        <v>0</v>
      </c>
      <c r="D420" s="17"/>
    </row>
    <row r="421" customHeight="1" spans="1:4">
      <c r="A421" s="14">
        <v>2050401</v>
      </c>
      <c r="B421" s="15" t="s">
        <v>258</v>
      </c>
      <c r="C421" s="16"/>
      <c r="D421" s="17"/>
    </row>
    <row r="422" customHeight="1" spans="1:4">
      <c r="A422" s="14">
        <v>2050402</v>
      </c>
      <c r="B422" s="15" t="s">
        <v>259</v>
      </c>
      <c r="C422" s="16"/>
      <c r="D422" s="17"/>
    </row>
    <row r="423" customHeight="1" spans="1:4">
      <c r="A423" s="14">
        <v>2050403</v>
      </c>
      <c r="B423" s="15" t="s">
        <v>260</v>
      </c>
      <c r="C423" s="16"/>
      <c r="D423" s="17"/>
    </row>
    <row r="424" customHeight="1" spans="1:4">
      <c r="A424" s="14">
        <v>2050404</v>
      </c>
      <c r="B424" s="15" t="s">
        <v>261</v>
      </c>
      <c r="C424" s="16"/>
      <c r="D424" s="17"/>
    </row>
    <row r="425" customHeight="1" spans="1:4">
      <c r="A425" s="14">
        <v>2050499</v>
      </c>
      <c r="B425" s="15" t="s">
        <v>262</v>
      </c>
      <c r="C425" s="16"/>
      <c r="D425" s="17"/>
    </row>
    <row r="426" customHeight="1" spans="1:4">
      <c r="A426" s="14">
        <v>20505</v>
      </c>
      <c r="B426" s="15" t="s">
        <v>263</v>
      </c>
      <c r="C426" s="16">
        <f>SUM(C427:C429)</f>
        <v>0</v>
      </c>
      <c r="D426" s="17"/>
    </row>
    <row r="427" customHeight="1" spans="1:4">
      <c r="A427" s="14">
        <v>2050501</v>
      </c>
      <c r="B427" s="15" t="s">
        <v>264</v>
      </c>
      <c r="C427" s="16"/>
      <c r="D427" s="17"/>
    </row>
    <row r="428" customHeight="1" spans="1:4">
      <c r="A428" s="14">
        <v>2050502</v>
      </c>
      <c r="B428" s="15" t="s">
        <v>265</v>
      </c>
      <c r="C428" s="16"/>
      <c r="D428" s="17"/>
    </row>
    <row r="429" customHeight="1" spans="1:4">
      <c r="A429" s="14">
        <v>2050599</v>
      </c>
      <c r="B429" s="15" t="s">
        <v>266</v>
      </c>
      <c r="C429" s="16"/>
      <c r="D429" s="17"/>
    </row>
    <row r="430" customHeight="1" spans="1:4">
      <c r="A430" s="14">
        <v>20506</v>
      </c>
      <c r="B430" s="15" t="s">
        <v>267</v>
      </c>
      <c r="C430" s="16">
        <f>SUM(C431:C433)</f>
        <v>0</v>
      </c>
      <c r="D430" s="17"/>
    </row>
    <row r="431" customHeight="1" spans="1:4">
      <c r="A431" s="14">
        <v>2050601</v>
      </c>
      <c r="B431" s="15" t="s">
        <v>268</v>
      </c>
      <c r="C431" s="16"/>
      <c r="D431" s="17"/>
    </row>
    <row r="432" customHeight="1" spans="1:4">
      <c r="A432" s="14">
        <v>2050602</v>
      </c>
      <c r="B432" s="15" t="s">
        <v>269</v>
      </c>
      <c r="C432" s="16"/>
      <c r="D432" s="17"/>
    </row>
    <row r="433" customHeight="1" spans="1:4">
      <c r="A433" s="14">
        <v>2050699</v>
      </c>
      <c r="B433" s="15" t="s">
        <v>270</v>
      </c>
      <c r="C433" s="16"/>
      <c r="D433" s="17"/>
    </row>
    <row r="434" customHeight="1" spans="1:4">
      <c r="A434" s="14">
        <v>20507</v>
      </c>
      <c r="B434" s="15" t="s">
        <v>271</v>
      </c>
      <c r="C434" s="16">
        <f>SUM(C435:C437)</f>
        <v>375</v>
      </c>
      <c r="D434" s="17"/>
    </row>
    <row r="435" customHeight="1" spans="1:4">
      <c r="A435" s="14">
        <v>2050701</v>
      </c>
      <c r="B435" s="15" t="s">
        <v>272</v>
      </c>
      <c r="C435" s="16"/>
      <c r="D435" s="17"/>
    </row>
    <row r="436" customHeight="1" spans="1:4">
      <c r="A436" s="14">
        <v>2050702</v>
      </c>
      <c r="B436" s="15" t="s">
        <v>273</v>
      </c>
      <c r="C436" s="16"/>
      <c r="D436" s="17"/>
    </row>
    <row r="437" customHeight="1" spans="1:4">
      <c r="A437" s="14">
        <v>2050799</v>
      </c>
      <c r="B437" s="15" t="s">
        <v>274</v>
      </c>
      <c r="C437" s="66">
        <v>375</v>
      </c>
      <c r="D437" s="17"/>
    </row>
    <row r="438" customHeight="1" spans="1:4">
      <c r="A438" s="14">
        <v>20508</v>
      </c>
      <c r="B438" s="15" t="s">
        <v>275</v>
      </c>
      <c r="C438" s="16">
        <f>SUM(C439:C443)</f>
        <v>0</v>
      </c>
      <c r="D438" s="17"/>
    </row>
    <row r="439" customHeight="1" spans="1:4">
      <c r="A439" s="14">
        <v>2050801</v>
      </c>
      <c r="B439" s="15" t="s">
        <v>276</v>
      </c>
      <c r="C439" s="16"/>
      <c r="D439" s="17"/>
    </row>
    <row r="440" customHeight="1" spans="1:4">
      <c r="A440" s="14">
        <v>2050802</v>
      </c>
      <c r="B440" s="15" t="s">
        <v>277</v>
      </c>
      <c r="C440" s="16"/>
      <c r="D440" s="17"/>
    </row>
    <row r="441" customHeight="1" spans="1:4">
      <c r="A441" s="14">
        <v>2050803</v>
      </c>
      <c r="B441" s="15" t="s">
        <v>278</v>
      </c>
      <c r="C441" s="16"/>
      <c r="D441" s="17"/>
    </row>
    <row r="442" customHeight="1" spans="1:4">
      <c r="A442" s="14">
        <v>2050804</v>
      </c>
      <c r="B442" s="15" t="s">
        <v>279</v>
      </c>
      <c r="C442" s="16"/>
      <c r="D442" s="17"/>
    </row>
    <row r="443" customHeight="1" spans="1:4">
      <c r="A443" s="14">
        <v>2050899</v>
      </c>
      <c r="B443" s="15" t="s">
        <v>280</v>
      </c>
      <c r="C443" s="16"/>
      <c r="D443" s="17"/>
    </row>
    <row r="444" customHeight="1" spans="1:4">
      <c r="A444" s="14">
        <v>20509</v>
      </c>
      <c r="B444" s="15" t="s">
        <v>281</v>
      </c>
      <c r="C444" s="16">
        <f>SUM(C445:C450)</f>
        <v>3000</v>
      </c>
      <c r="D444" s="17"/>
    </row>
    <row r="445" customHeight="1" spans="1:4">
      <c r="A445" s="14">
        <v>2050901</v>
      </c>
      <c r="B445" s="15" t="s">
        <v>282</v>
      </c>
      <c r="C445" s="16"/>
      <c r="D445" s="17"/>
    </row>
    <row r="446" customHeight="1" spans="1:4">
      <c r="A446" s="14">
        <v>2050902</v>
      </c>
      <c r="B446" s="15" t="s">
        <v>283</v>
      </c>
      <c r="C446" s="16"/>
      <c r="D446" s="17"/>
    </row>
    <row r="447" customHeight="1" spans="1:4">
      <c r="A447" s="14">
        <v>2050903</v>
      </c>
      <c r="B447" s="15" t="s">
        <v>284</v>
      </c>
      <c r="C447" s="16"/>
      <c r="D447" s="17"/>
    </row>
    <row r="448" customHeight="1" spans="1:4">
      <c r="A448" s="14">
        <v>2050904</v>
      </c>
      <c r="B448" s="15" t="s">
        <v>285</v>
      </c>
      <c r="C448" s="16"/>
      <c r="D448" s="17"/>
    </row>
    <row r="449" customHeight="1" spans="1:4">
      <c r="A449" s="14">
        <v>2050905</v>
      </c>
      <c r="B449" s="15" t="s">
        <v>286</v>
      </c>
      <c r="C449" s="16"/>
      <c r="D449" s="17"/>
    </row>
    <row r="450" customHeight="1" spans="1:4">
      <c r="A450" s="14">
        <v>2050999</v>
      </c>
      <c r="B450" s="15" t="s">
        <v>287</v>
      </c>
      <c r="C450" s="67">
        <v>3000</v>
      </c>
      <c r="D450" s="17"/>
    </row>
    <row r="451" customHeight="1" spans="1:4">
      <c r="A451" s="14">
        <v>20599</v>
      </c>
      <c r="B451" s="15" t="s">
        <v>288</v>
      </c>
      <c r="C451" s="16">
        <f>SUM(C452)</f>
        <v>0</v>
      </c>
      <c r="D451" s="17"/>
    </row>
    <row r="452" customHeight="1" spans="1:4">
      <c r="A452" s="14">
        <v>2059999</v>
      </c>
      <c r="B452" s="15" t="s">
        <v>288</v>
      </c>
      <c r="C452" s="16"/>
      <c r="D452" s="17"/>
    </row>
    <row r="453" customHeight="1" spans="1:4">
      <c r="A453" s="14">
        <v>206</v>
      </c>
      <c r="B453" s="15" t="s">
        <v>289</v>
      </c>
      <c r="C453" s="16">
        <f>C454+C459+C468+C474+C480+C485+C490+C497+C501+C504+C511</f>
        <v>7934</v>
      </c>
      <c r="D453" s="17"/>
    </row>
    <row r="454" customHeight="1" spans="1:4">
      <c r="A454" s="14">
        <v>20601</v>
      </c>
      <c r="B454" s="15" t="s">
        <v>290</v>
      </c>
      <c r="C454" s="16">
        <f>SUM(C455:C458)</f>
        <v>273</v>
      </c>
      <c r="D454" s="17"/>
    </row>
    <row r="455" customHeight="1" spans="1:4">
      <c r="A455" s="14">
        <v>2060101</v>
      </c>
      <c r="B455" s="15" t="s">
        <v>9</v>
      </c>
      <c r="C455" s="68">
        <v>273</v>
      </c>
      <c r="D455" s="17"/>
    </row>
    <row r="456" customHeight="1" spans="1:4">
      <c r="A456" s="14">
        <v>2060102</v>
      </c>
      <c r="B456" s="15" t="s">
        <v>10</v>
      </c>
      <c r="C456" s="16"/>
      <c r="D456" s="17"/>
    </row>
    <row r="457" customHeight="1" spans="1:4">
      <c r="A457" s="14">
        <v>2060103</v>
      </c>
      <c r="B457" s="15" t="s">
        <v>11</v>
      </c>
      <c r="C457" s="16"/>
      <c r="D457" s="17"/>
    </row>
    <row r="458" customHeight="1" spans="1:4">
      <c r="A458" s="14">
        <v>2060199</v>
      </c>
      <c r="B458" s="15" t="s">
        <v>291</v>
      </c>
      <c r="C458" s="69"/>
      <c r="D458" s="17"/>
    </row>
    <row r="459" customHeight="1" spans="1:4">
      <c r="A459" s="14">
        <v>20602</v>
      </c>
      <c r="B459" s="15" t="s">
        <v>292</v>
      </c>
      <c r="C459" s="16">
        <f>SUM(C460:C467)</f>
        <v>0</v>
      </c>
      <c r="D459" s="17"/>
    </row>
    <row r="460" customHeight="1" spans="1:4">
      <c r="A460" s="14">
        <v>2060201</v>
      </c>
      <c r="B460" s="15" t="s">
        <v>293</v>
      </c>
      <c r="C460" s="16"/>
      <c r="D460" s="17"/>
    </row>
    <row r="461" customHeight="1" spans="1:4">
      <c r="A461" s="14">
        <v>2060202</v>
      </c>
      <c r="B461" s="15" t="s">
        <v>294</v>
      </c>
      <c r="C461" s="16"/>
      <c r="D461" s="17"/>
    </row>
    <row r="462" customHeight="1" spans="1:4">
      <c r="A462" s="14">
        <v>2060203</v>
      </c>
      <c r="B462" s="15" t="s">
        <v>295</v>
      </c>
      <c r="C462" s="16"/>
      <c r="D462" s="17"/>
    </row>
    <row r="463" customHeight="1" spans="1:4">
      <c r="A463" s="14">
        <v>2060204</v>
      </c>
      <c r="B463" s="15" t="s">
        <v>296</v>
      </c>
      <c r="C463" s="16"/>
      <c r="D463" s="17"/>
    </row>
    <row r="464" customHeight="1" spans="1:4">
      <c r="A464" s="14">
        <v>2060205</v>
      </c>
      <c r="B464" s="15" t="s">
        <v>297</v>
      </c>
      <c r="C464" s="16"/>
      <c r="D464" s="17"/>
    </row>
    <row r="465" customHeight="1" spans="1:4">
      <c r="A465" s="14">
        <v>2060206</v>
      </c>
      <c r="B465" s="15" t="s">
        <v>298</v>
      </c>
      <c r="C465" s="16"/>
      <c r="D465" s="17"/>
    </row>
    <row r="466" customHeight="1" spans="1:4">
      <c r="A466" s="14">
        <v>2060207</v>
      </c>
      <c r="B466" s="15" t="s">
        <v>299</v>
      </c>
      <c r="C466" s="16"/>
      <c r="D466" s="17"/>
    </row>
    <row r="467" customHeight="1" spans="1:4">
      <c r="A467" s="14">
        <v>2060299</v>
      </c>
      <c r="B467" s="15" t="s">
        <v>300</v>
      </c>
      <c r="C467" s="16"/>
      <c r="D467" s="17"/>
    </row>
    <row r="468" customHeight="1" spans="1:4">
      <c r="A468" s="14">
        <v>20603</v>
      </c>
      <c r="B468" s="15" t="s">
        <v>301</v>
      </c>
      <c r="C468" s="16">
        <f>SUM(C469:C473)</f>
        <v>0</v>
      </c>
      <c r="D468" s="17"/>
    </row>
    <row r="469" customHeight="1" spans="1:4">
      <c r="A469" s="14">
        <v>2060301</v>
      </c>
      <c r="B469" s="15" t="s">
        <v>293</v>
      </c>
      <c r="C469" s="16"/>
      <c r="D469" s="17"/>
    </row>
    <row r="470" customHeight="1" spans="1:4">
      <c r="A470" s="14">
        <v>2060302</v>
      </c>
      <c r="B470" s="15" t="s">
        <v>302</v>
      </c>
      <c r="C470" s="16"/>
      <c r="D470" s="17"/>
    </row>
    <row r="471" customHeight="1" spans="1:4">
      <c r="A471" s="14">
        <v>2060303</v>
      </c>
      <c r="B471" s="15" t="s">
        <v>303</v>
      </c>
      <c r="C471" s="16"/>
      <c r="D471" s="17"/>
    </row>
    <row r="472" customHeight="1" spans="1:4">
      <c r="A472" s="14">
        <v>2060304</v>
      </c>
      <c r="B472" s="15" t="s">
        <v>304</v>
      </c>
      <c r="C472" s="16"/>
      <c r="D472" s="17"/>
    </row>
    <row r="473" customHeight="1" spans="1:4">
      <c r="A473" s="14">
        <v>2060399</v>
      </c>
      <c r="B473" s="15" t="s">
        <v>305</v>
      </c>
      <c r="C473" s="16"/>
      <c r="D473" s="17"/>
    </row>
    <row r="474" customHeight="1" spans="1:4">
      <c r="A474" s="14">
        <v>20604</v>
      </c>
      <c r="B474" s="15" t="s">
        <v>306</v>
      </c>
      <c r="C474" s="16">
        <f>SUM(C475:C479)</f>
        <v>0</v>
      </c>
      <c r="D474" s="17"/>
    </row>
    <row r="475" customHeight="1" spans="1:4">
      <c r="A475" s="14">
        <v>2060401</v>
      </c>
      <c r="B475" s="15" t="s">
        <v>293</v>
      </c>
      <c r="C475" s="16"/>
      <c r="D475" s="17"/>
    </row>
    <row r="476" customHeight="1" spans="1:4">
      <c r="A476" s="14">
        <v>2060402</v>
      </c>
      <c r="B476" s="15" t="s">
        <v>307</v>
      </c>
      <c r="C476" s="16"/>
      <c r="D476" s="17"/>
    </row>
    <row r="477" customHeight="1" spans="1:4">
      <c r="A477" s="14">
        <v>2060403</v>
      </c>
      <c r="B477" s="15" t="s">
        <v>308</v>
      </c>
      <c r="C477" s="16"/>
      <c r="D477" s="17"/>
    </row>
    <row r="478" customHeight="1" spans="1:4">
      <c r="A478" s="14">
        <v>2060404</v>
      </c>
      <c r="B478" s="15" t="s">
        <v>309</v>
      </c>
      <c r="C478" s="16"/>
      <c r="D478" s="17"/>
    </row>
    <row r="479" customHeight="1" spans="1:4">
      <c r="A479" s="14">
        <v>2060499</v>
      </c>
      <c r="B479" s="15" t="s">
        <v>310</v>
      </c>
      <c r="C479" s="16"/>
      <c r="D479" s="17"/>
    </row>
    <row r="480" customHeight="1" spans="1:4">
      <c r="A480" s="14">
        <v>20605</v>
      </c>
      <c r="B480" s="15" t="s">
        <v>311</v>
      </c>
      <c r="C480" s="16">
        <f>SUM(C481:C484)</f>
        <v>0</v>
      </c>
      <c r="D480" s="17"/>
    </row>
    <row r="481" customHeight="1" spans="1:4">
      <c r="A481" s="14">
        <v>2060501</v>
      </c>
      <c r="B481" s="15" t="s">
        <v>293</v>
      </c>
      <c r="C481" s="16"/>
      <c r="D481" s="17"/>
    </row>
    <row r="482" customHeight="1" spans="1:4">
      <c r="A482" s="14">
        <v>2060502</v>
      </c>
      <c r="B482" s="15" t="s">
        <v>312</v>
      </c>
      <c r="C482" s="16"/>
      <c r="D482" s="17"/>
    </row>
    <row r="483" customHeight="1" spans="1:4">
      <c r="A483" s="14">
        <v>2060503</v>
      </c>
      <c r="B483" s="15" t="s">
        <v>313</v>
      </c>
      <c r="C483" s="16"/>
      <c r="D483" s="17"/>
    </row>
    <row r="484" customHeight="1" spans="1:4">
      <c r="A484" s="14">
        <v>2060599</v>
      </c>
      <c r="B484" s="15" t="s">
        <v>314</v>
      </c>
      <c r="C484" s="16"/>
      <c r="D484" s="17"/>
    </row>
    <row r="485" customHeight="1" spans="1:4">
      <c r="A485" s="14">
        <v>20606</v>
      </c>
      <c r="B485" s="15" t="s">
        <v>315</v>
      </c>
      <c r="C485" s="16">
        <f>SUM(C486:C489)</f>
        <v>0</v>
      </c>
      <c r="D485" s="17"/>
    </row>
    <row r="486" customHeight="1" spans="1:4">
      <c r="A486" s="14">
        <v>2060601</v>
      </c>
      <c r="B486" s="15" t="s">
        <v>316</v>
      </c>
      <c r="C486" s="16"/>
      <c r="D486" s="17"/>
    </row>
    <row r="487" customHeight="1" spans="1:4">
      <c r="A487" s="14">
        <v>2060602</v>
      </c>
      <c r="B487" s="15" t="s">
        <v>317</v>
      </c>
      <c r="C487" s="16"/>
      <c r="D487" s="17"/>
    </row>
    <row r="488" customHeight="1" spans="1:4">
      <c r="A488" s="14">
        <v>2060603</v>
      </c>
      <c r="B488" s="15" t="s">
        <v>318</v>
      </c>
      <c r="C488" s="16"/>
      <c r="D488" s="17"/>
    </row>
    <row r="489" customHeight="1" spans="1:4">
      <c r="A489" s="14">
        <v>2060699</v>
      </c>
      <c r="B489" s="15" t="s">
        <v>319</v>
      </c>
      <c r="C489" s="16"/>
      <c r="D489" s="17"/>
    </row>
    <row r="490" customHeight="1" spans="1:4">
      <c r="A490" s="14">
        <v>20607</v>
      </c>
      <c r="B490" s="15" t="s">
        <v>320</v>
      </c>
      <c r="C490" s="16">
        <f>SUM(C491:C496)</f>
        <v>0</v>
      </c>
      <c r="D490" s="17"/>
    </row>
    <row r="491" customHeight="1" spans="1:4">
      <c r="A491" s="14">
        <v>2060701</v>
      </c>
      <c r="B491" s="15" t="s">
        <v>293</v>
      </c>
      <c r="C491" s="16"/>
      <c r="D491" s="17"/>
    </row>
    <row r="492" customHeight="1" spans="1:4">
      <c r="A492" s="14">
        <v>2060702</v>
      </c>
      <c r="B492" s="15" t="s">
        <v>321</v>
      </c>
      <c r="C492" s="16"/>
      <c r="D492" s="17"/>
    </row>
    <row r="493" customHeight="1" spans="1:4">
      <c r="A493" s="14">
        <v>2060703</v>
      </c>
      <c r="B493" s="15" t="s">
        <v>322</v>
      </c>
      <c r="C493" s="16"/>
      <c r="D493" s="17"/>
    </row>
    <row r="494" customHeight="1" spans="1:4">
      <c r="A494" s="14">
        <v>2060704</v>
      </c>
      <c r="B494" s="15" t="s">
        <v>323</v>
      </c>
      <c r="C494" s="16"/>
      <c r="D494" s="17"/>
    </row>
    <row r="495" customHeight="1" spans="1:4">
      <c r="A495" s="14">
        <v>2060705</v>
      </c>
      <c r="B495" s="15" t="s">
        <v>324</v>
      </c>
      <c r="C495" s="16"/>
      <c r="D495" s="17"/>
    </row>
    <row r="496" customHeight="1" spans="1:4">
      <c r="A496" s="14">
        <v>2060799</v>
      </c>
      <c r="B496" s="15" t="s">
        <v>325</v>
      </c>
      <c r="C496" s="16"/>
      <c r="D496" s="17"/>
    </row>
    <row r="497" customHeight="1" spans="1:4">
      <c r="A497" s="14">
        <v>20608</v>
      </c>
      <c r="B497" s="15" t="s">
        <v>326</v>
      </c>
      <c r="C497" s="16">
        <f>SUM(C498:C500)</f>
        <v>0</v>
      </c>
      <c r="D497" s="17"/>
    </row>
    <row r="498" customHeight="1" spans="1:4">
      <c r="A498" s="14">
        <v>2060801</v>
      </c>
      <c r="B498" s="15" t="s">
        <v>327</v>
      </c>
      <c r="C498" s="16"/>
      <c r="D498" s="17"/>
    </row>
    <row r="499" customHeight="1" spans="1:4">
      <c r="A499" s="14">
        <v>2060802</v>
      </c>
      <c r="B499" s="15" t="s">
        <v>328</v>
      </c>
      <c r="C499" s="16"/>
      <c r="D499" s="17"/>
    </row>
    <row r="500" customHeight="1" spans="1:4">
      <c r="A500" s="14">
        <v>2060899</v>
      </c>
      <c r="B500" s="15" t="s">
        <v>329</v>
      </c>
      <c r="C500" s="16"/>
      <c r="D500" s="17"/>
    </row>
    <row r="501" customHeight="1" spans="1:4">
      <c r="A501" s="14">
        <v>20609</v>
      </c>
      <c r="B501" s="15" t="s">
        <v>330</v>
      </c>
      <c r="C501" s="16">
        <f>SUM(C502:C503)</f>
        <v>0</v>
      </c>
      <c r="D501" s="17"/>
    </row>
    <row r="502" customHeight="1" spans="1:4">
      <c r="A502" s="14">
        <v>2060901</v>
      </c>
      <c r="B502" s="15" t="s">
        <v>331</v>
      </c>
      <c r="C502" s="16"/>
      <c r="D502" s="17"/>
    </row>
    <row r="503" customHeight="1" spans="1:4">
      <c r="A503" s="14">
        <v>2060902</v>
      </c>
      <c r="B503" s="15" t="s">
        <v>332</v>
      </c>
      <c r="C503" s="16"/>
      <c r="D503" s="17"/>
    </row>
    <row r="504" customHeight="1" spans="1:4">
      <c r="A504" s="14">
        <v>20610</v>
      </c>
      <c r="B504" s="15" t="s">
        <v>333</v>
      </c>
      <c r="C504" s="16">
        <f>SUM(C505:C510)</f>
        <v>0</v>
      </c>
      <c r="D504" s="17"/>
    </row>
    <row r="505" customHeight="1" spans="1:4">
      <c r="A505" s="14">
        <v>2061001</v>
      </c>
      <c r="B505" s="15" t="s">
        <v>334</v>
      </c>
      <c r="C505" s="16"/>
      <c r="D505" s="17"/>
    </row>
    <row r="506" customHeight="1" spans="1:4">
      <c r="A506" s="14">
        <v>2061002</v>
      </c>
      <c r="B506" s="15" t="s">
        <v>335</v>
      </c>
      <c r="C506" s="16"/>
      <c r="D506" s="17"/>
    </row>
    <row r="507" customHeight="1" spans="1:4">
      <c r="A507" s="14">
        <v>2061003</v>
      </c>
      <c r="B507" s="15" t="s">
        <v>336</v>
      </c>
      <c r="C507" s="16"/>
      <c r="D507" s="17"/>
    </row>
    <row r="508" customHeight="1" spans="1:4">
      <c r="A508" s="14">
        <v>2061004</v>
      </c>
      <c r="B508" s="15" t="s">
        <v>337</v>
      </c>
      <c r="C508" s="16"/>
      <c r="D508" s="17"/>
    </row>
    <row r="509" customHeight="1" spans="1:4">
      <c r="A509" s="14">
        <v>2061005</v>
      </c>
      <c r="B509" s="15" t="s">
        <v>338</v>
      </c>
      <c r="C509" s="16"/>
      <c r="D509" s="17"/>
    </row>
    <row r="510" customHeight="1" spans="1:4">
      <c r="A510" s="14">
        <v>2061099</v>
      </c>
      <c r="B510" s="15" t="s">
        <v>339</v>
      </c>
      <c r="C510" s="16"/>
      <c r="D510" s="17"/>
    </row>
    <row r="511" customHeight="1" spans="1:4">
      <c r="A511" s="14">
        <v>20699</v>
      </c>
      <c r="B511" s="15" t="s">
        <v>340</v>
      </c>
      <c r="C511" s="16">
        <f>SUM(C512:C515)</f>
        <v>7661</v>
      </c>
      <c r="D511" s="17"/>
    </row>
    <row r="512" customHeight="1" spans="1:4">
      <c r="A512" s="14">
        <v>2069901</v>
      </c>
      <c r="B512" s="15" t="s">
        <v>341</v>
      </c>
      <c r="C512" s="16"/>
      <c r="D512" s="17"/>
    </row>
    <row r="513" customHeight="1" spans="1:4">
      <c r="A513" s="14">
        <v>2069902</v>
      </c>
      <c r="B513" s="15" t="s">
        <v>342</v>
      </c>
      <c r="C513" s="16"/>
      <c r="D513" s="17"/>
    </row>
    <row r="514" customHeight="1" spans="1:4">
      <c r="A514" s="14">
        <v>2069903</v>
      </c>
      <c r="B514" s="15" t="s">
        <v>343</v>
      </c>
      <c r="C514" s="16"/>
      <c r="D514" s="17"/>
    </row>
    <row r="515" customHeight="1" spans="1:4">
      <c r="A515" s="14">
        <v>2069999</v>
      </c>
      <c r="B515" s="15" t="s">
        <v>340</v>
      </c>
      <c r="C515" s="70">
        <v>7661</v>
      </c>
      <c r="D515" s="17"/>
    </row>
    <row r="516" customHeight="1" spans="1:4">
      <c r="A516" s="14">
        <v>207</v>
      </c>
      <c r="B516" s="15" t="s">
        <v>344</v>
      </c>
      <c r="C516" s="16">
        <f>C517+C533+C541+C552+C561+C566+C573+C579+C582</f>
        <v>3812</v>
      </c>
      <c r="D516" s="17"/>
    </row>
    <row r="517" customHeight="1" spans="1:4">
      <c r="A517" s="14">
        <v>20701</v>
      </c>
      <c r="B517" s="15" t="s">
        <v>345</v>
      </c>
      <c r="C517" s="16">
        <f>SUM(C518:C532)</f>
        <v>2893</v>
      </c>
      <c r="D517" s="17"/>
    </row>
    <row r="518" customHeight="1" spans="1:4">
      <c r="A518" s="14">
        <v>2070101</v>
      </c>
      <c r="B518" s="15" t="s">
        <v>9</v>
      </c>
      <c r="C518" s="71">
        <v>2423</v>
      </c>
      <c r="D518" s="17"/>
    </row>
    <row r="519" customHeight="1" spans="1:4">
      <c r="A519" s="14">
        <v>2070102</v>
      </c>
      <c r="B519" s="15" t="s">
        <v>10</v>
      </c>
      <c r="C519" s="16"/>
      <c r="D519" s="17"/>
    </row>
    <row r="520" customHeight="1" spans="1:4">
      <c r="A520" s="14">
        <v>2070103</v>
      </c>
      <c r="B520" s="15" t="s">
        <v>11</v>
      </c>
      <c r="C520" s="16"/>
      <c r="D520" s="17"/>
    </row>
    <row r="521" customHeight="1" spans="1:4">
      <c r="A521" s="14">
        <v>2070104</v>
      </c>
      <c r="B521" s="15" t="s">
        <v>346</v>
      </c>
      <c r="C521" s="16"/>
      <c r="D521" s="17"/>
    </row>
    <row r="522" customHeight="1" spans="1:4">
      <c r="A522" s="14">
        <v>2070105</v>
      </c>
      <c r="B522" s="15" t="s">
        <v>347</v>
      </c>
      <c r="C522" s="16"/>
      <c r="D522" s="17"/>
    </row>
    <row r="523" customHeight="1" spans="1:4">
      <c r="A523" s="14">
        <v>2070106</v>
      </c>
      <c r="B523" s="15" t="s">
        <v>348</v>
      </c>
      <c r="C523" s="16"/>
      <c r="D523" s="17"/>
    </row>
    <row r="524" customHeight="1" spans="1:4">
      <c r="A524" s="14">
        <v>2070107</v>
      </c>
      <c r="B524" s="15" t="s">
        <v>349</v>
      </c>
      <c r="C524" s="16"/>
      <c r="D524" s="17"/>
    </row>
    <row r="525" customHeight="1" spans="1:4">
      <c r="A525" s="14">
        <v>2070108</v>
      </c>
      <c r="B525" s="15" t="s">
        <v>350</v>
      </c>
      <c r="C525" s="16"/>
      <c r="D525" s="17"/>
    </row>
    <row r="526" customHeight="1" spans="1:4">
      <c r="A526" s="14">
        <v>2070109</v>
      </c>
      <c r="B526" s="15" t="s">
        <v>351</v>
      </c>
      <c r="C526" s="16"/>
      <c r="D526" s="17"/>
    </row>
    <row r="527" customHeight="1" spans="1:4">
      <c r="A527" s="14">
        <v>2070110</v>
      </c>
      <c r="B527" s="15" t="s">
        <v>352</v>
      </c>
      <c r="C527" s="16"/>
      <c r="D527" s="17"/>
    </row>
    <row r="528" customHeight="1" spans="1:4">
      <c r="A528" s="14">
        <v>2070111</v>
      </c>
      <c r="B528" s="15" t="s">
        <v>353</v>
      </c>
      <c r="C528" s="16"/>
      <c r="D528" s="17"/>
    </row>
    <row r="529" customHeight="1" spans="1:4">
      <c r="A529" s="14">
        <v>2070112</v>
      </c>
      <c r="B529" s="15" t="s">
        <v>354</v>
      </c>
      <c r="C529" s="16"/>
      <c r="D529" s="17"/>
    </row>
    <row r="530" customHeight="1" spans="1:4">
      <c r="A530" s="14">
        <v>2070113</v>
      </c>
      <c r="B530" s="15" t="s">
        <v>355</v>
      </c>
      <c r="C530" s="16"/>
      <c r="D530" s="17"/>
    </row>
    <row r="531" customHeight="1" spans="1:4">
      <c r="A531" s="14">
        <v>2070114</v>
      </c>
      <c r="B531" s="15" t="s">
        <v>356</v>
      </c>
      <c r="C531" s="16"/>
      <c r="D531" s="17"/>
    </row>
    <row r="532" customHeight="1" spans="1:4">
      <c r="A532" s="14">
        <v>2070199</v>
      </c>
      <c r="B532" s="15" t="s">
        <v>357</v>
      </c>
      <c r="C532" s="72">
        <v>470</v>
      </c>
      <c r="D532" s="17"/>
    </row>
    <row r="533" customHeight="1" spans="1:4">
      <c r="A533" s="14">
        <v>20702</v>
      </c>
      <c r="B533" s="15" t="s">
        <v>358</v>
      </c>
      <c r="C533" s="16">
        <f>SUM(C534:C540)</f>
        <v>50</v>
      </c>
      <c r="D533" s="17"/>
    </row>
    <row r="534" customHeight="1" spans="1:4">
      <c r="A534" s="14">
        <v>2070201</v>
      </c>
      <c r="B534" s="15" t="s">
        <v>9</v>
      </c>
      <c r="C534" s="16"/>
      <c r="D534" s="17"/>
    </row>
    <row r="535" customHeight="1" spans="1:4">
      <c r="A535" s="14">
        <v>2070202</v>
      </c>
      <c r="B535" s="15" t="s">
        <v>10</v>
      </c>
      <c r="C535" s="16"/>
      <c r="D535" s="17"/>
    </row>
    <row r="536" customHeight="1" spans="1:4">
      <c r="A536" s="14">
        <v>2070203</v>
      </c>
      <c r="B536" s="15" t="s">
        <v>11</v>
      </c>
      <c r="C536" s="16"/>
      <c r="D536" s="17"/>
    </row>
    <row r="537" customHeight="1" spans="1:4">
      <c r="A537" s="14">
        <v>2070204</v>
      </c>
      <c r="B537" s="15" t="s">
        <v>359</v>
      </c>
      <c r="C537" s="73">
        <v>50</v>
      </c>
      <c r="D537" s="17"/>
    </row>
    <row r="538" customHeight="1" spans="1:4">
      <c r="A538" s="14">
        <v>2070205</v>
      </c>
      <c r="B538" s="15" t="s">
        <v>360</v>
      </c>
      <c r="C538" s="16"/>
      <c r="D538" s="17"/>
    </row>
    <row r="539" customHeight="1" spans="1:4">
      <c r="A539" s="14">
        <v>2070206</v>
      </c>
      <c r="B539" s="15" t="s">
        <v>361</v>
      </c>
      <c r="C539" s="16"/>
      <c r="D539" s="17"/>
    </row>
    <row r="540" customHeight="1" spans="1:4">
      <c r="A540" s="14">
        <v>2070299</v>
      </c>
      <c r="B540" s="15" t="s">
        <v>362</v>
      </c>
      <c r="C540" s="16"/>
      <c r="D540" s="17"/>
    </row>
    <row r="541" customHeight="1" spans="1:4">
      <c r="A541" s="14">
        <v>20703</v>
      </c>
      <c r="B541" s="15" t="s">
        <v>363</v>
      </c>
      <c r="C541" s="16">
        <f>SUM(C542:C551)</f>
        <v>190</v>
      </c>
      <c r="D541" s="17"/>
    </row>
    <row r="542" customHeight="1" spans="1:4">
      <c r="A542" s="14">
        <v>2070301</v>
      </c>
      <c r="B542" s="15" t="s">
        <v>9</v>
      </c>
      <c r="C542" s="74">
        <v>190</v>
      </c>
      <c r="D542" s="17"/>
    </row>
    <row r="543" customHeight="1" spans="1:4">
      <c r="A543" s="14">
        <v>2070302</v>
      </c>
      <c r="B543" s="15" t="s">
        <v>10</v>
      </c>
      <c r="C543" s="16"/>
      <c r="D543" s="17"/>
    </row>
    <row r="544" customHeight="1" spans="1:4">
      <c r="A544" s="14">
        <v>2070303</v>
      </c>
      <c r="B544" s="15" t="s">
        <v>11</v>
      </c>
      <c r="C544" s="16"/>
      <c r="D544" s="17"/>
    </row>
    <row r="545" customHeight="1" spans="1:4">
      <c r="A545" s="14">
        <v>2070304</v>
      </c>
      <c r="B545" s="15" t="s">
        <v>364</v>
      </c>
      <c r="C545" s="75"/>
      <c r="D545" s="17"/>
    </row>
    <row r="546" customHeight="1" spans="1:4">
      <c r="A546" s="14">
        <v>2070305</v>
      </c>
      <c r="B546" s="15" t="s">
        <v>365</v>
      </c>
      <c r="C546" s="75"/>
      <c r="D546" s="17"/>
    </row>
    <row r="547" customHeight="1" spans="1:4">
      <c r="A547" s="14">
        <v>2070306</v>
      </c>
      <c r="B547" s="15" t="s">
        <v>366</v>
      </c>
      <c r="C547" s="16"/>
      <c r="D547" s="17"/>
    </row>
    <row r="548" customHeight="1" spans="1:4">
      <c r="A548" s="14">
        <v>2070307</v>
      </c>
      <c r="B548" s="15" t="s">
        <v>367</v>
      </c>
      <c r="C548" s="76"/>
      <c r="D548" s="17"/>
    </row>
    <row r="549" customHeight="1" spans="1:4">
      <c r="A549" s="14">
        <v>2070308</v>
      </c>
      <c r="B549" s="15" t="s">
        <v>368</v>
      </c>
      <c r="C549" s="76"/>
      <c r="D549" s="17"/>
    </row>
    <row r="550" customHeight="1" spans="1:4">
      <c r="A550" s="14">
        <v>2070309</v>
      </c>
      <c r="B550" s="15" t="s">
        <v>369</v>
      </c>
      <c r="C550" s="16"/>
      <c r="D550" s="17"/>
    </row>
    <row r="551" customHeight="1" spans="1:4">
      <c r="A551" s="14">
        <v>2070399</v>
      </c>
      <c r="B551" s="15" t="s">
        <v>370</v>
      </c>
      <c r="C551" s="77"/>
      <c r="D551" s="17"/>
    </row>
    <row r="552" customHeight="1" spans="1:4">
      <c r="A552" s="14">
        <v>20706</v>
      </c>
      <c r="B552" s="15" t="s">
        <v>371</v>
      </c>
      <c r="C552" s="16">
        <f>SUM(C553:C560)</f>
        <v>0</v>
      </c>
      <c r="D552" s="17"/>
    </row>
    <row r="553" customHeight="1" spans="1:4">
      <c r="A553" s="14">
        <v>2070601</v>
      </c>
      <c r="B553" s="15" t="s">
        <v>9</v>
      </c>
      <c r="C553" s="16"/>
      <c r="D553" s="17"/>
    </row>
    <row r="554" customHeight="1" spans="1:4">
      <c r="A554" s="14">
        <v>2070602</v>
      </c>
      <c r="B554" s="15" t="s">
        <v>10</v>
      </c>
      <c r="C554" s="16"/>
      <c r="D554" s="17"/>
    </row>
    <row r="555" customHeight="1" spans="1:4">
      <c r="A555" s="14">
        <v>2070603</v>
      </c>
      <c r="B555" s="15" t="s">
        <v>11</v>
      </c>
      <c r="C555" s="16"/>
      <c r="D555" s="17"/>
    </row>
    <row r="556" customHeight="1" spans="1:4">
      <c r="A556" s="14">
        <v>2070604</v>
      </c>
      <c r="B556" s="15" t="s">
        <v>372</v>
      </c>
      <c r="C556" s="16"/>
      <c r="D556" s="17"/>
    </row>
    <row r="557" customHeight="1" spans="1:4">
      <c r="A557" s="14">
        <v>2070605</v>
      </c>
      <c r="B557" s="15" t="s">
        <v>373</v>
      </c>
      <c r="C557" s="16"/>
      <c r="D557" s="17"/>
    </row>
    <row r="558" customHeight="1" spans="1:4">
      <c r="A558" s="14">
        <v>2070606</v>
      </c>
      <c r="B558" s="15" t="s">
        <v>374</v>
      </c>
      <c r="C558" s="16"/>
      <c r="D558" s="17"/>
    </row>
    <row r="559" customHeight="1" spans="1:4">
      <c r="A559" s="14">
        <v>2070607</v>
      </c>
      <c r="B559" s="15" t="s">
        <v>375</v>
      </c>
      <c r="C559" s="16"/>
      <c r="D559" s="17"/>
    </row>
    <row r="560" customHeight="1" spans="1:4">
      <c r="A560" s="14">
        <v>2070699</v>
      </c>
      <c r="B560" s="15" t="s">
        <v>376</v>
      </c>
      <c r="C560" s="16"/>
      <c r="D560" s="17"/>
    </row>
    <row r="561" customHeight="1" spans="1:4">
      <c r="A561" s="14">
        <v>20707</v>
      </c>
      <c r="B561" s="15" t="s">
        <v>377</v>
      </c>
      <c r="C561" s="16">
        <f>SUM(C562:C565)</f>
        <v>0</v>
      </c>
      <c r="D561" s="17"/>
    </row>
    <row r="562" customHeight="1" spans="1:4">
      <c r="A562" s="14">
        <v>2070701</v>
      </c>
      <c r="B562" s="15" t="s">
        <v>378</v>
      </c>
      <c r="C562" s="16"/>
      <c r="D562" s="17"/>
    </row>
    <row r="563" customHeight="1" spans="1:4">
      <c r="A563" s="14">
        <v>2070702</v>
      </c>
      <c r="B563" s="15" t="s">
        <v>379</v>
      </c>
      <c r="C563" s="16"/>
      <c r="D563" s="17"/>
    </row>
    <row r="564" customHeight="1" spans="1:4">
      <c r="A564" s="14">
        <v>2070703</v>
      </c>
      <c r="B564" s="15" t="s">
        <v>380</v>
      </c>
      <c r="C564" s="16"/>
      <c r="D564" s="17"/>
    </row>
    <row r="565" customHeight="1" spans="1:4">
      <c r="A565" s="14">
        <v>2070799</v>
      </c>
      <c r="B565" s="15" t="s">
        <v>381</v>
      </c>
      <c r="C565" s="16"/>
      <c r="D565" s="17"/>
    </row>
    <row r="566" customHeight="1" spans="1:4">
      <c r="A566" s="14">
        <v>20708</v>
      </c>
      <c r="B566" s="15" t="s">
        <v>382</v>
      </c>
      <c r="C566" s="16">
        <f>SUM(C567:C572)</f>
        <v>90</v>
      </c>
      <c r="D566" s="17"/>
    </row>
    <row r="567" customHeight="1" spans="1:4">
      <c r="A567" s="14">
        <v>2070801</v>
      </c>
      <c r="B567" s="15" t="s">
        <v>9</v>
      </c>
      <c r="C567" s="16"/>
      <c r="D567" s="17"/>
    </row>
    <row r="568" customHeight="1" spans="1:4">
      <c r="A568" s="14">
        <v>2070802</v>
      </c>
      <c r="B568" s="15" t="s">
        <v>10</v>
      </c>
      <c r="C568" s="16"/>
      <c r="D568" s="17"/>
    </row>
    <row r="569" customHeight="1" spans="1:4">
      <c r="A569" s="14">
        <v>2070803</v>
      </c>
      <c r="B569" s="15" t="s">
        <v>11</v>
      </c>
      <c r="C569" s="16"/>
      <c r="D569" s="17"/>
    </row>
    <row r="570" customHeight="1" spans="1:4">
      <c r="A570" s="14">
        <v>2070804</v>
      </c>
      <c r="B570" s="15" t="s">
        <v>383</v>
      </c>
      <c r="C570" s="16"/>
      <c r="D570" s="17"/>
    </row>
    <row r="571" customHeight="1" spans="1:4">
      <c r="A571" s="14">
        <v>2070805</v>
      </c>
      <c r="B571" s="15" t="s">
        <v>384</v>
      </c>
      <c r="C571" s="16"/>
      <c r="D571" s="17"/>
    </row>
    <row r="572" customHeight="1" spans="1:4">
      <c r="A572" s="14">
        <v>2070899</v>
      </c>
      <c r="B572" s="15" t="s">
        <v>385</v>
      </c>
      <c r="C572" s="16">
        <v>90</v>
      </c>
      <c r="D572" s="17"/>
    </row>
    <row r="573" customHeight="1" spans="1:4">
      <c r="A573" s="14">
        <v>20709</v>
      </c>
      <c r="B573" s="15" t="s">
        <v>386</v>
      </c>
      <c r="C573" s="16">
        <f>SUM(C574:C578)</f>
        <v>0</v>
      </c>
      <c r="D573" s="17"/>
    </row>
    <row r="574" customHeight="1" spans="1:4">
      <c r="A574" s="14">
        <v>2070901</v>
      </c>
      <c r="B574" s="15" t="s">
        <v>387</v>
      </c>
      <c r="C574" s="16"/>
      <c r="D574" s="17"/>
    </row>
    <row r="575" customHeight="1" spans="1:4">
      <c r="A575" s="14">
        <v>2070902</v>
      </c>
      <c r="B575" s="15" t="s">
        <v>388</v>
      </c>
      <c r="C575" s="16"/>
      <c r="D575" s="17"/>
    </row>
    <row r="576" customHeight="1" spans="1:4">
      <c r="A576" s="14">
        <v>2070903</v>
      </c>
      <c r="B576" s="15" t="s">
        <v>389</v>
      </c>
      <c r="C576" s="16"/>
      <c r="D576" s="17"/>
    </row>
    <row r="577" customHeight="1" spans="1:4">
      <c r="A577" s="14">
        <v>2070904</v>
      </c>
      <c r="B577" s="15" t="s">
        <v>390</v>
      </c>
      <c r="C577" s="16"/>
      <c r="D577" s="17"/>
    </row>
    <row r="578" customHeight="1" spans="1:4">
      <c r="A578" s="14">
        <v>2070999</v>
      </c>
      <c r="B578" s="15" t="s">
        <v>391</v>
      </c>
      <c r="C578" s="16"/>
      <c r="D578" s="17"/>
    </row>
    <row r="579" customHeight="1" spans="1:4">
      <c r="A579" s="14">
        <v>20710</v>
      </c>
      <c r="B579" s="15" t="s">
        <v>392</v>
      </c>
      <c r="C579" s="16">
        <f>SUM(C580:C581)</f>
        <v>0</v>
      </c>
      <c r="D579" s="17"/>
    </row>
    <row r="580" customHeight="1" spans="1:4">
      <c r="A580" s="14">
        <v>2071001</v>
      </c>
      <c r="B580" s="15" t="s">
        <v>393</v>
      </c>
      <c r="C580" s="16"/>
      <c r="D580" s="17"/>
    </row>
    <row r="581" customHeight="1" spans="1:4">
      <c r="A581" s="14">
        <v>2071099</v>
      </c>
      <c r="B581" s="15" t="s">
        <v>394</v>
      </c>
      <c r="C581" s="16"/>
      <c r="D581" s="17"/>
    </row>
    <row r="582" customHeight="1" spans="1:4">
      <c r="A582" s="14">
        <v>20799</v>
      </c>
      <c r="B582" s="15" t="s">
        <v>395</v>
      </c>
      <c r="C582" s="16">
        <f>SUM(C583:C585)</f>
        <v>589</v>
      </c>
      <c r="D582" s="17"/>
    </row>
    <row r="583" customHeight="1" spans="1:4">
      <c r="A583" s="14">
        <v>2079902</v>
      </c>
      <c r="B583" s="15" t="s">
        <v>396</v>
      </c>
      <c r="C583" s="16"/>
      <c r="D583" s="17"/>
    </row>
    <row r="584" customHeight="1" spans="1:4">
      <c r="A584" s="14">
        <v>2079903</v>
      </c>
      <c r="B584" s="15" t="s">
        <v>397</v>
      </c>
      <c r="C584" s="16"/>
      <c r="D584" s="17"/>
    </row>
    <row r="585" customHeight="1" spans="1:4">
      <c r="A585" s="14">
        <v>2079999</v>
      </c>
      <c r="B585" s="15" t="s">
        <v>398</v>
      </c>
      <c r="C585" s="78">
        <v>589</v>
      </c>
      <c r="D585" s="17"/>
    </row>
    <row r="586" customHeight="1" spans="1:4">
      <c r="A586" s="14">
        <v>208</v>
      </c>
      <c r="B586" s="15" t="s">
        <v>399</v>
      </c>
      <c r="C586" s="79">
        <f>C587+C601+C609+C612+C621+C625+C635+C643+C650+C658+C667+C672+C675+C678+C681+C685+C689+C692+C695+C699+C704+C712+C715</f>
        <v>93324</v>
      </c>
      <c r="D586" s="17"/>
    </row>
    <row r="587" customHeight="1" spans="1:4">
      <c r="A587" s="14">
        <v>20801</v>
      </c>
      <c r="B587" s="15" t="s">
        <v>400</v>
      </c>
      <c r="C587" s="16">
        <f>SUM(C588:C600)</f>
        <v>891</v>
      </c>
      <c r="D587" s="17"/>
    </row>
    <row r="588" customHeight="1" spans="1:4">
      <c r="A588" s="14">
        <v>2080101</v>
      </c>
      <c r="B588" s="15" t="s">
        <v>9</v>
      </c>
      <c r="C588" s="80">
        <v>367</v>
      </c>
      <c r="D588" s="17"/>
    </row>
    <row r="589" customHeight="1" spans="1:4">
      <c r="A589" s="14">
        <v>2080102</v>
      </c>
      <c r="B589" s="15" t="s">
        <v>10</v>
      </c>
      <c r="C589" s="16"/>
      <c r="D589" s="17"/>
    </row>
    <row r="590" customHeight="1" spans="1:4">
      <c r="A590" s="14">
        <v>2080103</v>
      </c>
      <c r="B590" s="15" t="s">
        <v>11</v>
      </c>
      <c r="C590" s="16"/>
      <c r="D590" s="17"/>
    </row>
    <row r="591" customHeight="1" spans="1:4">
      <c r="A591" s="14">
        <v>2080104</v>
      </c>
      <c r="B591" s="15" t="s">
        <v>401</v>
      </c>
      <c r="C591" s="16"/>
      <c r="D591" s="17"/>
    </row>
    <row r="592" customHeight="1" spans="1:4">
      <c r="A592" s="14">
        <v>2080105</v>
      </c>
      <c r="B592" s="15" t="s">
        <v>402</v>
      </c>
      <c r="C592" s="16">
        <v>44</v>
      </c>
      <c r="D592" s="17"/>
    </row>
    <row r="593" customHeight="1" spans="1:4">
      <c r="A593" s="14">
        <v>2080106</v>
      </c>
      <c r="B593" s="15" t="s">
        <v>403</v>
      </c>
      <c r="C593" s="81">
        <v>217</v>
      </c>
      <c r="D593" s="17"/>
    </row>
    <row r="594" customHeight="1" spans="1:4">
      <c r="A594" s="14">
        <v>2080107</v>
      </c>
      <c r="B594" s="15" t="s">
        <v>404</v>
      </c>
      <c r="C594" s="81">
        <v>263</v>
      </c>
      <c r="D594" s="17"/>
    </row>
    <row r="595" customHeight="1" spans="1:4">
      <c r="A595" s="14">
        <v>2080108</v>
      </c>
      <c r="B595" s="15" t="s">
        <v>52</v>
      </c>
      <c r="C595" s="16"/>
      <c r="D595" s="17"/>
    </row>
    <row r="596" customHeight="1" spans="1:4">
      <c r="A596" s="14">
        <v>2080109</v>
      </c>
      <c r="B596" s="15" t="s">
        <v>405</v>
      </c>
      <c r="C596" s="16"/>
      <c r="D596" s="17"/>
    </row>
    <row r="597" customHeight="1" spans="1:4">
      <c r="A597" s="14">
        <v>2080110</v>
      </c>
      <c r="B597" s="15" t="s">
        <v>406</v>
      </c>
      <c r="C597" s="16"/>
      <c r="D597" s="17"/>
    </row>
    <row r="598" customHeight="1" spans="1:4">
      <c r="A598" s="14">
        <v>2080111</v>
      </c>
      <c r="B598" s="15" t="s">
        <v>407</v>
      </c>
      <c r="C598" s="16"/>
      <c r="D598" s="17"/>
    </row>
    <row r="599" customHeight="1" spans="1:4">
      <c r="A599" s="14">
        <v>2080112</v>
      </c>
      <c r="B599" s="15" t="s">
        <v>408</v>
      </c>
      <c r="C599" s="16"/>
      <c r="D599" s="17"/>
    </row>
    <row r="600" customHeight="1" spans="1:4">
      <c r="A600" s="14">
        <v>2080199</v>
      </c>
      <c r="B600" s="15" t="s">
        <v>409</v>
      </c>
      <c r="C600" s="16"/>
      <c r="D600" s="17"/>
    </row>
    <row r="601" customHeight="1" spans="1:4">
      <c r="A601" s="14">
        <v>20802</v>
      </c>
      <c r="B601" s="15" t="s">
        <v>410</v>
      </c>
      <c r="C601" s="16">
        <f>SUM(C602:C608)</f>
        <v>3696</v>
      </c>
      <c r="D601" s="17"/>
    </row>
    <row r="602" customHeight="1" spans="1:4">
      <c r="A602" s="14">
        <v>2080201</v>
      </c>
      <c r="B602" s="15" t="s">
        <v>9</v>
      </c>
      <c r="C602" s="82">
        <v>1143</v>
      </c>
      <c r="D602" s="17"/>
    </row>
    <row r="603" customHeight="1" spans="1:4">
      <c r="A603" s="14">
        <v>2080202</v>
      </c>
      <c r="B603" s="15" t="s">
        <v>10</v>
      </c>
      <c r="C603" s="16"/>
      <c r="D603" s="17"/>
    </row>
    <row r="604" customHeight="1" spans="1:4">
      <c r="A604" s="14">
        <v>2080203</v>
      </c>
      <c r="B604" s="15" t="s">
        <v>11</v>
      </c>
      <c r="C604" s="16"/>
      <c r="D604" s="17"/>
    </row>
    <row r="605" customHeight="1" spans="1:4">
      <c r="A605" s="14">
        <v>2080206</v>
      </c>
      <c r="B605" s="59" t="s">
        <v>411</v>
      </c>
      <c r="C605" s="83"/>
      <c r="D605" s="17"/>
    </row>
    <row r="606" customHeight="1" spans="1:4">
      <c r="A606" s="14">
        <v>2080207</v>
      </c>
      <c r="B606" s="15" t="s">
        <v>412</v>
      </c>
      <c r="C606" s="16"/>
      <c r="D606" s="17"/>
    </row>
    <row r="607" customHeight="1" spans="1:4">
      <c r="A607" s="14">
        <v>2080208</v>
      </c>
      <c r="B607" s="59" t="s">
        <v>413</v>
      </c>
      <c r="C607" s="84"/>
      <c r="D607" s="17"/>
    </row>
    <row r="608" customHeight="1" spans="1:4">
      <c r="A608" s="14">
        <v>2080299</v>
      </c>
      <c r="B608" s="15" t="s">
        <v>414</v>
      </c>
      <c r="C608" s="84">
        <v>2553</v>
      </c>
      <c r="D608" s="17"/>
    </row>
    <row r="609" customHeight="1" spans="1:4">
      <c r="A609" s="14">
        <v>20804</v>
      </c>
      <c r="B609" s="15" t="s">
        <v>415</v>
      </c>
      <c r="C609" s="16">
        <f>SUM(C610:C611)</f>
        <v>0</v>
      </c>
      <c r="D609" s="17"/>
    </row>
    <row r="610" customHeight="1" spans="1:4">
      <c r="A610" s="14">
        <v>2080402</v>
      </c>
      <c r="B610" s="15" t="s">
        <v>416</v>
      </c>
      <c r="C610" s="16"/>
      <c r="D610" s="17"/>
    </row>
    <row r="611" customHeight="1" spans="1:4">
      <c r="A611" s="14">
        <v>2080451</v>
      </c>
      <c r="B611" s="15" t="s">
        <v>417</v>
      </c>
      <c r="C611" s="16"/>
      <c r="D611" s="17"/>
    </row>
    <row r="612" customHeight="1" spans="1:4">
      <c r="A612" s="14">
        <v>20805</v>
      </c>
      <c r="B612" s="15" t="s">
        <v>418</v>
      </c>
      <c r="C612" s="16">
        <f>SUM(C613:C620)</f>
        <v>43139</v>
      </c>
      <c r="D612" s="17"/>
    </row>
    <row r="613" customHeight="1" spans="1:4">
      <c r="A613" s="14">
        <v>2080501</v>
      </c>
      <c r="B613" s="15" t="s">
        <v>419</v>
      </c>
      <c r="C613" s="85"/>
      <c r="D613" s="17"/>
    </row>
    <row r="614" customHeight="1" spans="1:4">
      <c r="A614" s="14">
        <v>2080502</v>
      </c>
      <c r="B614" s="15" t="s">
        <v>420</v>
      </c>
      <c r="C614" s="85">
        <v>130</v>
      </c>
      <c r="D614" s="17"/>
    </row>
    <row r="615" customHeight="1" spans="1:4">
      <c r="A615" s="14">
        <v>2080503</v>
      </c>
      <c r="B615" s="15" t="s">
        <v>421</v>
      </c>
      <c r="C615" s="16"/>
      <c r="D615" s="17"/>
    </row>
    <row r="616" customHeight="1" spans="1:4">
      <c r="A616" s="14">
        <v>2080504</v>
      </c>
      <c r="B616" s="15" t="s">
        <v>422</v>
      </c>
      <c r="C616" s="16"/>
      <c r="D616" s="17"/>
    </row>
    <row r="617" customHeight="1" spans="1:4">
      <c r="A617" s="14">
        <v>2080505</v>
      </c>
      <c r="B617" s="15" t="s">
        <v>423</v>
      </c>
      <c r="C617" s="86">
        <v>4664</v>
      </c>
      <c r="D617" s="17"/>
    </row>
    <row r="618" customHeight="1" spans="1:4">
      <c r="A618" s="14">
        <v>2080506</v>
      </c>
      <c r="B618" s="15" t="s">
        <v>424</v>
      </c>
      <c r="C618" s="86">
        <v>4250</v>
      </c>
      <c r="D618" s="17"/>
    </row>
    <row r="619" customHeight="1" spans="1:4">
      <c r="A619" s="14">
        <v>2080507</v>
      </c>
      <c r="B619" s="15" t="s">
        <v>425</v>
      </c>
      <c r="C619" s="86">
        <v>34095</v>
      </c>
      <c r="D619" s="17"/>
    </row>
    <row r="620" customHeight="1" spans="1:4">
      <c r="A620" s="14">
        <v>2080599</v>
      </c>
      <c r="B620" s="15" t="s">
        <v>426</v>
      </c>
      <c r="C620" s="87"/>
      <c r="D620" s="17"/>
    </row>
    <row r="621" customHeight="1" spans="1:4">
      <c r="A621" s="14">
        <v>20806</v>
      </c>
      <c r="B621" s="15" t="s">
        <v>427</v>
      </c>
      <c r="C621" s="16">
        <f>SUM(C622:C624)</f>
        <v>0</v>
      </c>
      <c r="D621" s="17"/>
    </row>
    <row r="622" customHeight="1" spans="1:4">
      <c r="A622" s="14">
        <v>2080601</v>
      </c>
      <c r="B622" s="15" t="s">
        <v>428</v>
      </c>
      <c r="C622" s="16"/>
      <c r="D622" s="17"/>
    </row>
    <row r="623" customHeight="1" spans="1:4">
      <c r="A623" s="14">
        <v>2080602</v>
      </c>
      <c r="B623" s="15" t="s">
        <v>429</v>
      </c>
      <c r="C623" s="16"/>
      <c r="D623" s="17"/>
    </row>
    <row r="624" customHeight="1" spans="1:4">
      <c r="A624" s="14">
        <v>2080699</v>
      </c>
      <c r="B624" s="15" t="s">
        <v>430</v>
      </c>
      <c r="C624" s="16"/>
      <c r="D624" s="17"/>
    </row>
    <row r="625" customHeight="1" spans="1:4">
      <c r="A625" s="14">
        <v>20807</v>
      </c>
      <c r="B625" s="15" t="s">
        <v>431</v>
      </c>
      <c r="C625" s="16">
        <f>SUM(C626:C634)</f>
        <v>100</v>
      </c>
      <c r="D625" s="17"/>
    </row>
    <row r="626" customHeight="1" spans="1:4">
      <c r="A626" s="14">
        <v>2080701</v>
      </c>
      <c r="B626" s="15" t="s">
        <v>432</v>
      </c>
      <c r="C626" s="16"/>
      <c r="D626" s="17"/>
    </row>
    <row r="627" customHeight="1" spans="1:4">
      <c r="A627" s="14">
        <v>2080702</v>
      </c>
      <c r="B627" s="15" t="s">
        <v>433</v>
      </c>
      <c r="C627" s="16"/>
      <c r="D627" s="17"/>
    </row>
    <row r="628" customHeight="1" spans="1:4">
      <c r="A628" s="14">
        <v>2080704</v>
      </c>
      <c r="B628" s="15" t="s">
        <v>434</v>
      </c>
      <c r="C628" s="16"/>
      <c r="D628" s="17"/>
    </row>
    <row r="629" customHeight="1" spans="1:4">
      <c r="A629" s="14">
        <v>2080705</v>
      </c>
      <c r="B629" s="15" t="s">
        <v>435</v>
      </c>
      <c r="C629" s="16"/>
      <c r="D629" s="17"/>
    </row>
    <row r="630" customHeight="1" spans="1:4">
      <c r="A630" s="14">
        <v>2080709</v>
      </c>
      <c r="B630" s="15" t="s">
        <v>436</v>
      </c>
      <c r="C630" s="16"/>
      <c r="D630" s="17"/>
    </row>
    <row r="631" customHeight="1" spans="1:4">
      <c r="A631" s="14">
        <v>2080711</v>
      </c>
      <c r="B631" s="15" t="s">
        <v>437</v>
      </c>
      <c r="C631" s="16"/>
      <c r="D631" s="17"/>
    </row>
    <row r="632" customHeight="1" spans="1:4">
      <c r="A632" s="14">
        <v>2080712</v>
      </c>
      <c r="B632" s="15" t="s">
        <v>438</v>
      </c>
      <c r="C632" s="16"/>
      <c r="D632" s="17"/>
    </row>
    <row r="633" customHeight="1" spans="1:4">
      <c r="A633" s="14">
        <v>2080713</v>
      </c>
      <c r="B633" s="15" t="s">
        <v>439</v>
      </c>
      <c r="C633" s="16"/>
      <c r="D633" s="17"/>
    </row>
    <row r="634" customHeight="1" spans="1:4">
      <c r="A634" s="14">
        <v>2080799</v>
      </c>
      <c r="B634" s="15" t="s">
        <v>440</v>
      </c>
      <c r="C634" s="88">
        <v>100</v>
      </c>
      <c r="D634" s="17"/>
    </row>
    <row r="635" customHeight="1" spans="1:4">
      <c r="A635" s="14">
        <v>20808</v>
      </c>
      <c r="B635" s="15" t="s">
        <v>441</v>
      </c>
      <c r="C635" s="16">
        <f>SUM(C636:C642)</f>
        <v>10028</v>
      </c>
      <c r="D635" s="17"/>
    </row>
    <row r="636" customHeight="1" spans="1:4">
      <c r="A636" s="14">
        <v>2080801</v>
      </c>
      <c r="B636" s="15" t="s">
        <v>442</v>
      </c>
      <c r="C636" s="89">
        <v>1400</v>
      </c>
      <c r="D636" s="17"/>
    </row>
    <row r="637" customHeight="1" spans="1:4">
      <c r="A637" s="14">
        <v>2080802</v>
      </c>
      <c r="B637" s="15" t="s">
        <v>443</v>
      </c>
      <c r="C637" s="16"/>
      <c r="D637" s="17"/>
    </row>
    <row r="638" customHeight="1" spans="1:4">
      <c r="A638" s="14">
        <v>2080803</v>
      </c>
      <c r="B638" s="15" t="s">
        <v>444</v>
      </c>
      <c r="C638" s="16"/>
      <c r="D638" s="17"/>
    </row>
    <row r="639" customHeight="1" spans="1:4">
      <c r="A639" s="14">
        <v>2080804</v>
      </c>
      <c r="B639" s="15" t="s">
        <v>445</v>
      </c>
      <c r="C639" s="16"/>
      <c r="D639" s="17"/>
    </row>
    <row r="640" customHeight="1" spans="1:4">
      <c r="A640" s="14">
        <v>2080805</v>
      </c>
      <c r="B640" s="15" t="s">
        <v>446</v>
      </c>
      <c r="C640" s="90">
        <v>1256</v>
      </c>
      <c r="D640" s="17"/>
    </row>
    <row r="641" customHeight="1" spans="1:4">
      <c r="A641" s="14">
        <v>2080806</v>
      </c>
      <c r="B641" s="15" t="s">
        <v>447</v>
      </c>
      <c r="C641" s="16"/>
      <c r="D641" s="17"/>
    </row>
    <row r="642" customHeight="1" spans="1:4">
      <c r="A642" s="14">
        <v>2080899</v>
      </c>
      <c r="B642" s="15" t="s">
        <v>448</v>
      </c>
      <c r="C642" s="91">
        <v>7372</v>
      </c>
      <c r="D642" s="17"/>
    </row>
    <row r="643" customHeight="1" spans="1:4">
      <c r="A643" s="14">
        <v>20809</v>
      </c>
      <c r="B643" s="15" t="s">
        <v>449</v>
      </c>
      <c r="C643" s="16">
        <f>SUM(C644:C649)</f>
        <v>300</v>
      </c>
      <c r="D643" s="17"/>
    </row>
    <row r="644" customHeight="1" spans="1:4">
      <c r="A644" s="14">
        <v>2080901</v>
      </c>
      <c r="B644" s="15" t="s">
        <v>450</v>
      </c>
      <c r="C644" s="16"/>
      <c r="D644" s="17"/>
    </row>
    <row r="645" customHeight="1" spans="1:4">
      <c r="A645" s="14">
        <v>2080902</v>
      </c>
      <c r="B645" s="15" t="s">
        <v>451</v>
      </c>
      <c r="C645" s="16"/>
      <c r="D645" s="17"/>
    </row>
    <row r="646" customHeight="1" spans="1:4">
      <c r="A646" s="14">
        <v>2080903</v>
      </c>
      <c r="B646" s="15" t="s">
        <v>452</v>
      </c>
      <c r="C646" s="16"/>
      <c r="D646" s="17"/>
    </row>
    <row r="647" customHeight="1" spans="1:4">
      <c r="A647" s="14">
        <v>2080904</v>
      </c>
      <c r="B647" s="15" t="s">
        <v>453</v>
      </c>
      <c r="C647" s="16"/>
      <c r="D647" s="17"/>
    </row>
    <row r="648" customHeight="1" spans="1:4">
      <c r="A648" s="14">
        <v>2080905</v>
      </c>
      <c r="B648" s="15" t="s">
        <v>454</v>
      </c>
      <c r="C648" s="16"/>
      <c r="D648" s="17"/>
    </row>
    <row r="649" customHeight="1" spans="1:4">
      <c r="A649" s="14">
        <v>2080999</v>
      </c>
      <c r="B649" s="15" t="s">
        <v>455</v>
      </c>
      <c r="C649" s="16">
        <v>300</v>
      </c>
      <c r="D649" s="17"/>
    </row>
    <row r="650" customHeight="1" spans="1:4">
      <c r="A650" s="14">
        <v>20810</v>
      </c>
      <c r="B650" s="15" t="s">
        <v>456</v>
      </c>
      <c r="C650" s="16">
        <f>SUM(C651:C657)</f>
        <v>655</v>
      </c>
      <c r="D650" s="17"/>
    </row>
    <row r="651" customHeight="1" spans="1:4">
      <c r="A651" s="14">
        <v>2081001</v>
      </c>
      <c r="B651" s="15" t="s">
        <v>457</v>
      </c>
      <c r="C651" s="16">
        <v>285</v>
      </c>
      <c r="D651" s="17"/>
    </row>
    <row r="652" customHeight="1" spans="1:4">
      <c r="A652" s="14">
        <v>2081002</v>
      </c>
      <c r="B652" s="15" t="s">
        <v>458</v>
      </c>
      <c r="C652" s="16">
        <v>370</v>
      </c>
      <c r="D652" s="17"/>
    </row>
    <row r="653" customHeight="1" spans="1:4">
      <c r="A653" s="14">
        <v>2081003</v>
      </c>
      <c r="B653" s="15" t="s">
        <v>459</v>
      </c>
      <c r="C653" s="16"/>
      <c r="D653" s="17"/>
    </row>
    <row r="654" customHeight="1" spans="1:4">
      <c r="A654" s="14">
        <v>2081004</v>
      </c>
      <c r="B654" s="15" t="s">
        <v>460</v>
      </c>
      <c r="C654" s="16"/>
      <c r="D654" s="17"/>
    </row>
    <row r="655" customHeight="1" spans="1:4">
      <c r="A655" s="14">
        <v>2081005</v>
      </c>
      <c r="B655" s="15" t="s">
        <v>461</v>
      </c>
      <c r="C655" s="16"/>
      <c r="D655" s="17"/>
    </row>
    <row r="656" customHeight="1" spans="1:4">
      <c r="A656" s="14">
        <v>2081006</v>
      </c>
      <c r="B656" s="15" t="s">
        <v>462</v>
      </c>
      <c r="C656" s="16"/>
      <c r="D656" s="17"/>
    </row>
    <row r="657" customHeight="1" spans="1:4">
      <c r="A657" s="14">
        <v>2081099</v>
      </c>
      <c r="B657" s="15" t="s">
        <v>463</v>
      </c>
      <c r="C657" s="16"/>
      <c r="D657" s="17"/>
    </row>
    <row r="658" customHeight="1" spans="1:4">
      <c r="A658" s="14">
        <v>20811</v>
      </c>
      <c r="B658" s="15" t="s">
        <v>464</v>
      </c>
      <c r="C658" s="16">
        <f>SUM(C659:C666)</f>
        <v>2424</v>
      </c>
      <c r="D658" s="17"/>
    </row>
    <row r="659" customHeight="1" spans="1:4">
      <c r="A659" s="14">
        <v>2081101</v>
      </c>
      <c r="B659" s="15" t="s">
        <v>9</v>
      </c>
      <c r="C659" s="92">
        <v>180</v>
      </c>
      <c r="D659" s="17"/>
    </row>
    <row r="660" customHeight="1" spans="1:4">
      <c r="A660" s="14">
        <v>2081102</v>
      </c>
      <c r="B660" s="15" t="s">
        <v>10</v>
      </c>
      <c r="C660" s="16"/>
      <c r="D660" s="17"/>
    </row>
    <row r="661" customHeight="1" spans="1:4">
      <c r="A661" s="14">
        <v>2081103</v>
      </c>
      <c r="B661" s="15" t="s">
        <v>11</v>
      </c>
      <c r="C661" s="16"/>
      <c r="D661" s="17"/>
    </row>
    <row r="662" customHeight="1" spans="1:4">
      <c r="A662" s="14">
        <v>2081104</v>
      </c>
      <c r="B662" s="15" t="s">
        <v>465</v>
      </c>
      <c r="C662" s="93">
        <v>3</v>
      </c>
      <c r="D662" s="17"/>
    </row>
    <row r="663" customHeight="1" spans="1:4">
      <c r="A663" s="14">
        <v>2081105</v>
      </c>
      <c r="B663" s="15" t="s">
        <v>466</v>
      </c>
      <c r="C663" s="16"/>
      <c r="D663" s="17"/>
    </row>
    <row r="664" customHeight="1" spans="1:4">
      <c r="A664" s="14">
        <v>2081106</v>
      </c>
      <c r="B664" s="15" t="s">
        <v>467</v>
      </c>
      <c r="C664" s="16"/>
      <c r="D664" s="17"/>
    </row>
    <row r="665" customHeight="1" spans="1:4">
      <c r="A665" s="14">
        <v>2081107</v>
      </c>
      <c r="B665" s="15" t="s">
        <v>468</v>
      </c>
      <c r="C665" s="94">
        <v>1237</v>
      </c>
      <c r="D665" s="17"/>
    </row>
    <row r="666" customHeight="1" spans="1:4">
      <c r="A666" s="14">
        <v>2081199</v>
      </c>
      <c r="B666" s="15" t="s">
        <v>469</v>
      </c>
      <c r="C666" s="94">
        <v>1004</v>
      </c>
      <c r="D666" s="17"/>
    </row>
    <row r="667" customHeight="1" spans="1:4">
      <c r="A667" s="14">
        <v>20816</v>
      </c>
      <c r="B667" s="15" t="s">
        <v>470</v>
      </c>
      <c r="C667" s="16">
        <f>SUM(C668:C671)</f>
        <v>80</v>
      </c>
      <c r="D667" s="17"/>
    </row>
    <row r="668" customHeight="1" spans="1:4">
      <c r="A668" s="14">
        <v>2081601</v>
      </c>
      <c r="B668" s="15" t="s">
        <v>9</v>
      </c>
      <c r="C668" s="95">
        <v>80</v>
      </c>
      <c r="D668" s="17"/>
    </row>
    <row r="669" customHeight="1" spans="1:4">
      <c r="A669" s="14">
        <v>2081602</v>
      </c>
      <c r="B669" s="15" t="s">
        <v>10</v>
      </c>
      <c r="C669" s="16"/>
      <c r="D669" s="17"/>
    </row>
    <row r="670" customHeight="1" spans="1:4">
      <c r="A670" s="14">
        <v>2081603</v>
      </c>
      <c r="B670" s="15" t="s">
        <v>11</v>
      </c>
      <c r="C670" s="16"/>
      <c r="D670" s="17"/>
    </row>
    <row r="671" customHeight="1" spans="1:4">
      <c r="A671" s="14">
        <v>2081699</v>
      </c>
      <c r="B671" s="15" t="s">
        <v>471</v>
      </c>
      <c r="C671" s="16"/>
      <c r="D671" s="17"/>
    </row>
    <row r="672" customHeight="1" spans="1:4">
      <c r="A672" s="14">
        <v>20819</v>
      </c>
      <c r="B672" s="15" t="s">
        <v>472</v>
      </c>
      <c r="C672" s="16">
        <f>SUM(C673:C674)</f>
        <v>5700</v>
      </c>
      <c r="D672" s="17"/>
    </row>
    <row r="673" customHeight="1" spans="1:4">
      <c r="A673" s="14">
        <v>2081901</v>
      </c>
      <c r="B673" s="15" t="s">
        <v>473</v>
      </c>
      <c r="C673" s="96">
        <v>2320</v>
      </c>
      <c r="D673" s="17"/>
    </row>
    <row r="674" customHeight="1" spans="1:4">
      <c r="A674" s="14">
        <v>2081902</v>
      </c>
      <c r="B674" s="15" t="s">
        <v>474</v>
      </c>
      <c r="C674" s="97">
        <v>3380</v>
      </c>
      <c r="D674" s="17"/>
    </row>
    <row r="675" customHeight="1" spans="1:4">
      <c r="A675" s="14">
        <v>20820</v>
      </c>
      <c r="B675" s="15" t="s">
        <v>475</v>
      </c>
      <c r="C675" s="16">
        <f>SUM(C676:C677)</f>
        <v>80</v>
      </c>
      <c r="D675" s="17"/>
    </row>
    <row r="676" customHeight="1" spans="1:4">
      <c r="A676" s="14">
        <v>2082001</v>
      </c>
      <c r="B676" s="15" t="s">
        <v>476</v>
      </c>
      <c r="C676" s="98"/>
      <c r="D676" s="17"/>
    </row>
    <row r="677" customHeight="1" spans="1:4">
      <c r="A677" s="14">
        <v>2082002</v>
      </c>
      <c r="B677" s="15" t="s">
        <v>477</v>
      </c>
      <c r="C677" s="16">
        <v>80</v>
      </c>
      <c r="D677" s="17"/>
    </row>
    <row r="678" customHeight="1" spans="1:4">
      <c r="A678" s="14">
        <v>20821</v>
      </c>
      <c r="B678" s="15" t="s">
        <v>478</v>
      </c>
      <c r="C678" s="16">
        <f>SUM(C679:C680)</f>
        <v>5010</v>
      </c>
      <c r="D678" s="17"/>
    </row>
    <row r="679" customHeight="1" spans="1:4">
      <c r="A679" s="14">
        <v>2082101</v>
      </c>
      <c r="B679" s="15" t="s">
        <v>479</v>
      </c>
      <c r="C679" s="99"/>
      <c r="D679" s="17"/>
    </row>
    <row r="680" customHeight="1" spans="1:4">
      <c r="A680" s="14">
        <v>2082102</v>
      </c>
      <c r="B680" s="15" t="s">
        <v>480</v>
      </c>
      <c r="C680" s="16">
        <v>5010</v>
      </c>
      <c r="D680" s="17"/>
    </row>
    <row r="681" customHeight="1" spans="1:4">
      <c r="A681" s="14">
        <v>20822</v>
      </c>
      <c r="B681" s="15" t="s">
        <v>481</v>
      </c>
      <c r="C681" s="16">
        <f>SUM(C682:C684)</f>
        <v>0</v>
      </c>
      <c r="D681" s="17"/>
    </row>
    <row r="682" customHeight="1" spans="1:4">
      <c r="A682" s="14">
        <v>2082201</v>
      </c>
      <c r="B682" s="15" t="s">
        <v>482</v>
      </c>
      <c r="C682" s="16"/>
      <c r="D682" s="17"/>
    </row>
    <row r="683" customHeight="1" spans="1:4">
      <c r="A683" s="14">
        <v>2082202</v>
      </c>
      <c r="B683" s="15" t="s">
        <v>483</v>
      </c>
      <c r="C683" s="16"/>
      <c r="D683" s="17"/>
    </row>
    <row r="684" customHeight="1" spans="1:4">
      <c r="A684" s="14">
        <v>2082299</v>
      </c>
      <c r="B684" s="15" t="s">
        <v>484</v>
      </c>
      <c r="C684" s="16"/>
      <c r="D684" s="17"/>
    </row>
    <row r="685" customHeight="1" spans="1:4">
      <c r="A685" s="14">
        <v>20823</v>
      </c>
      <c r="B685" s="15" t="s">
        <v>485</v>
      </c>
      <c r="C685" s="16">
        <f>SUM(C686:C688)</f>
        <v>0</v>
      </c>
      <c r="D685" s="17"/>
    </row>
    <row r="686" customHeight="1" spans="1:4">
      <c r="A686" s="14">
        <v>2082301</v>
      </c>
      <c r="B686" s="15" t="s">
        <v>482</v>
      </c>
      <c r="C686" s="16"/>
      <c r="D686" s="17"/>
    </row>
    <row r="687" customHeight="1" spans="1:4">
      <c r="A687" s="14">
        <v>2082302</v>
      </c>
      <c r="B687" s="15" t="s">
        <v>483</v>
      </c>
      <c r="C687" s="16"/>
      <c r="D687" s="17"/>
    </row>
    <row r="688" customHeight="1" spans="1:4">
      <c r="A688" s="14">
        <v>2082399</v>
      </c>
      <c r="B688" s="15" t="s">
        <v>486</v>
      </c>
      <c r="C688" s="16"/>
      <c r="D688" s="17"/>
    </row>
    <row r="689" customHeight="1" spans="1:4">
      <c r="A689" s="14">
        <v>20824</v>
      </c>
      <c r="B689" s="15" t="s">
        <v>487</v>
      </c>
      <c r="C689" s="16">
        <f>SUM(C690:C691)</f>
        <v>0</v>
      </c>
      <c r="D689" s="17"/>
    </row>
    <row r="690" customHeight="1" spans="1:4">
      <c r="A690" s="14">
        <v>2082401</v>
      </c>
      <c r="B690" s="15" t="s">
        <v>488</v>
      </c>
      <c r="C690" s="16"/>
      <c r="D690" s="17"/>
    </row>
    <row r="691" customHeight="1" spans="1:4">
      <c r="A691" s="14">
        <v>2082402</v>
      </c>
      <c r="B691" s="15" t="s">
        <v>489</v>
      </c>
      <c r="C691" s="16"/>
      <c r="D691" s="17"/>
    </row>
    <row r="692" customHeight="1" spans="1:4">
      <c r="A692" s="14">
        <v>20825</v>
      </c>
      <c r="B692" s="15" t="s">
        <v>490</v>
      </c>
      <c r="C692" s="16">
        <f>SUM(C693:C694)</f>
        <v>35</v>
      </c>
      <c r="D692" s="17"/>
    </row>
    <row r="693" customHeight="1" spans="1:4">
      <c r="A693" s="14">
        <v>2082501</v>
      </c>
      <c r="B693" s="15" t="s">
        <v>491</v>
      </c>
      <c r="C693" s="16"/>
      <c r="D693" s="17"/>
    </row>
    <row r="694" customHeight="1" spans="1:4">
      <c r="A694" s="14">
        <v>2082502</v>
      </c>
      <c r="B694" s="15" t="s">
        <v>492</v>
      </c>
      <c r="C694" s="16">
        <v>35</v>
      </c>
      <c r="D694" s="17"/>
    </row>
    <row r="695" customHeight="1" spans="1:4">
      <c r="A695" s="14">
        <v>20826</v>
      </c>
      <c r="B695" s="15" t="s">
        <v>493</v>
      </c>
      <c r="C695" s="16">
        <f>SUM(C696:C698)</f>
        <v>17795</v>
      </c>
      <c r="D695" s="17"/>
    </row>
    <row r="696" customHeight="1" spans="1:4">
      <c r="A696" s="14">
        <v>2082601</v>
      </c>
      <c r="B696" s="15" t="s">
        <v>494</v>
      </c>
      <c r="C696" s="100">
        <v>210</v>
      </c>
      <c r="D696" s="17"/>
    </row>
    <row r="697" customHeight="1" spans="1:4">
      <c r="A697" s="14">
        <v>2082602</v>
      </c>
      <c r="B697" s="15" t="s">
        <v>495</v>
      </c>
      <c r="C697" s="100">
        <v>17585</v>
      </c>
      <c r="D697" s="17"/>
    </row>
    <row r="698" customHeight="1" spans="1:4">
      <c r="A698" s="14">
        <v>2082699</v>
      </c>
      <c r="B698" s="15" t="s">
        <v>496</v>
      </c>
      <c r="C698" s="101"/>
      <c r="D698" s="17"/>
    </row>
    <row r="699" customHeight="1" spans="1:4">
      <c r="A699" s="14">
        <v>20827</v>
      </c>
      <c r="B699" s="15" t="s">
        <v>497</v>
      </c>
      <c r="C699" s="16">
        <f>SUM(C700:C703)</f>
        <v>0</v>
      </c>
      <c r="D699" s="17"/>
    </row>
    <row r="700" customHeight="1" spans="1:4">
      <c r="A700" s="14">
        <v>2082701</v>
      </c>
      <c r="B700" s="15" t="s">
        <v>498</v>
      </c>
      <c r="C700" s="16"/>
      <c r="D700" s="17"/>
    </row>
    <row r="701" customHeight="1" spans="1:4">
      <c r="A701" s="14">
        <v>2082702</v>
      </c>
      <c r="B701" s="15" t="s">
        <v>499</v>
      </c>
      <c r="C701" s="16"/>
      <c r="D701" s="17"/>
    </row>
    <row r="702" customHeight="1" spans="1:4">
      <c r="A702" s="14">
        <v>2082703</v>
      </c>
      <c r="B702" s="15" t="s">
        <v>500</v>
      </c>
      <c r="C702" s="16"/>
      <c r="D702" s="17"/>
    </row>
    <row r="703" customHeight="1" spans="1:4">
      <c r="A703" s="14">
        <v>2082799</v>
      </c>
      <c r="B703" s="15" t="s">
        <v>501</v>
      </c>
      <c r="C703" s="16"/>
      <c r="D703" s="17"/>
    </row>
    <row r="704" customHeight="1" spans="1:4">
      <c r="A704" s="14">
        <v>20828</v>
      </c>
      <c r="B704" s="15" t="s">
        <v>502</v>
      </c>
      <c r="C704" s="16">
        <f>SUM(C705:C711)</f>
        <v>211</v>
      </c>
      <c r="D704" s="17"/>
    </row>
    <row r="705" customHeight="1" spans="1:4">
      <c r="A705" s="14">
        <v>2082801</v>
      </c>
      <c r="B705" s="15" t="s">
        <v>9</v>
      </c>
      <c r="C705" s="102">
        <v>153</v>
      </c>
      <c r="D705" s="17"/>
    </row>
    <row r="706" customHeight="1" spans="1:4">
      <c r="A706" s="14">
        <v>2082802</v>
      </c>
      <c r="B706" s="15" t="s">
        <v>10</v>
      </c>
      <c r="C706" s="16"/>
      <c r="D706" s="17"/>
    </row>
    <row r="707" customHeight="1" spans="1:4">
      <c r="A707" s="14">
        <v>2082803</v>
      </c>
      <c r="B707" s="15" t="s">
        <v>11</v>
      </c>
      <c r="C707" s="16"/>
      <c r="D707" s="17"/>
    </row>
    <row r="708" customHeight="1" spans="1:4">
      <c r="A708" s="14">
        <v>2082804</v>
      </c>
      <c r="B708" s="15" t="s">
        <v>503</v>
      </c>
      <c r="C708" s="16"/>
      <c r="D708" s="17"/>
    </row>
    <row r="709" customHeight="1" spans="1:4">
      <c r="A709" s="14">
        <v>2082805</v>
      </c>
      <c r="B709" s="15" t="s">
        <v>504</v>
      </c>
      <c r="C709" s="16"/>
      <c r="D709" s="17"/>
    </row>
    <row r="710" customHeight="1" spans="1:4">
      <c r="A710" s="14">
        <v>2082850</v>
      </c>
      <c r="B710" s="15" t="s">
        <v>18</v>
      </c>
      <c r="C710" s="16"/>
      <c r="D710" s="17"/>
    </row>
    <row r="711" customHeight="1" spans="1:4">
      <c r="A711" s="14">
        <v>2082899</v>
      </c>
      <c r="B711" s="15" t="s">
        <v>505</v>
      </c>
      <c r="C711" s="103">
        <v>58</v>
      </c>
      <c r="D711" s="17"/>
    </row>
    <row r="712" customHeight="1" spans="1:4">
      <c r="A712" s="14">
        <v>20829</v>
      </c>
      <c r="B712" s="15" t="s">
        <v>506</v>
      </c>
      <c r="C712" s="16">
        <f>SUM(C713:C714)</f>
        <v>0</v>
      </c>
      <c r="D712" s="17"/>
    </row>
    <row r="713" customHeight="1" spans="1:4">
      <c r="A713" s="14">
        <v>2082901</v>
      </c>
      <c r="B713" s="15" t="s">
        <v>483</v>
      </c>
      <c r="C713" s="16"/>
      <c r="D713" s="17"/>
    </row>
    <row r="714" customHeight="1" spans="1:4">
      <c r="A714" s="14">
        <v>2082999</v>
      </c>
      <c r="B714" s="15" t="s">
        <v>507</v>
      </c>
      <c r="C714" s="16"/>
      <c r="D714" s="17"/>
    </row>
    <row r="715" customHeight="1" spans="1:4">
      <c r="A715" s="14">
        <v>20899</v>
      </c>
      <c r="B715" s="15" t="s">
        <v>508</v>
      </c>
      <c r="C715" s="16">
        <f>SUM(C716)</f>
        <v>3180</v>
      </c>
      <c r="D715" s="17"/>
    </row>
    <row r="716" customHeight="1" spans="1:4">
      <c r="A716" s="14" t="s">
        <v>509</v>
      </c>
      <c r="B716" s="15" t="s">
        <v>508</v>
      </c>
      <c r="C716" s="104">
        <v>3180</v>
      </c>
      <c r="D716" s="17"/>
    </row>
    <row r="717" customHeight="1" spans="1:4">
      <c r="A717" s="14">
        <v>209</v>
      </c>
      <c r="B717" s="15" t="s">
        <v>510</v>
      </c>
      <c r="C717" s="16">
        <f>C718+C723+C730+C734+C739+C743+C748+C755</f>
        <v>0</v>
      </c>
      <c r="D717" s="17"/>
    </row>
    <row r="718" customHeight="1" spans="1:4">
      <c r="A718" s="14">
        <v>20901</v>
      </c>
      <c r="B718" s="15" t="s">
        <v>511</v>
      </c>
      <c r="C718" s="16">
        <f>SUM(C719:C722)</f>
        <v>0</v>
      </c>
      <c r="D718" s="17"/>
    </row>
    <row r="719" customHeight="1" spans="1:4">
      <c r="A719" s="14">
        <v>2090101</v>
      </c>
      <c r="B719" s="15" t="s">
        <v>512</v>
      </c>
      <c r="C719" s="16"/>
      <c r="D719" s="17"/>
    </row>
    <row r="720" customHeight="1" spans="1:4">
      <c r="A720" s="14">
        <v>2090102</v>
      </c>
      <c r="B720" s="15" t="s">
        <v>513</v>
      </c>
      <c r="C720" s="16"/>
      <c r="D720" s="17"/>
    </row>
    <row r="721" customHeight="1" spans="1:4">
      <c r="A721" s="14">
        <v>2090103</v>
      </c>
      <c r="B721" s="15" t="s">
        <v>514</v>
      </c>
      <c r="C721" s="16"/>
      <c r="D721" s="17"/>
    </row>
    <row r="722" customHeight="1" spans="1:4">
      <c r="A722" s="14">
        <v>2090199</v>
      </c>
      <c r="B722" s="15" t="s">
        <v>515</v>
      </c>
      <c r="C722" s="16"/>
      <c r="D722" s="17"/>
    </row>
    <row r="723" customHeight="1" spans="1:4">
      <c r="A723" s="14">
        <v>20902</v>
      </c>
      <c r="B723" s="15" t="s">
        <v>516</v>
      </c>
      <c r="C723" s="16">
        <f>SUM(C724:C729)</f>
        <v>0</v>
      </c>
      <c r="D723" s="17"/>
    </row>
    <row r="724" customHeight="1" spans="1:4">
      <c r="A724" s="14">
        <v>2090201</v>
      </c>
      <c r="B724" s="15" t="s">
        <v>517</v>
      </c>
      <c r="C724" s="16"/>
      <c r="D724" s="17"/>
    </row>
    <row r="725" customHeight="1" spans="1:4">
      <c r="A725" s="14">
        <v>2090202</v>
      </c>
      <c r="B725" s="15" t="s">
        <v>518</v>
      </c>
      <c r="C725" s="16"/>
      <c r="D725" s="17"/>
    </row>
    <row r="726" customHeight="1" spans="1:4">
      <c r="A726" s="14">
        <v>2090203</v>
      </c>
      <c r="B726" s="15" t="s">
        <v>514</v>
      </c>
      <c r="C726" s="16"/>
      <c r="D726" s="17"/>
    </row>
    <row r="727" customHeight="1" spans="1:4">
      <c r="A727" s="14">
        <v>2090204</v>
      </c>
      <c r="B727" s="15" t="s">
        <v>519</v>
      </c>
      <c r="C727" s="16"/>
      <c r="D727" s="17"/>
    </row>
    <row r="728" customHeight="1" spans="1:4">
      <c r="A728" s="14">
        <v>2090205</v>
      </c>
      <c r="B728" s="15" t="s">
        <v>520</v>
      </c>
      <c r="C728" s="16"/>
      <c r="D728" s="17"/>
    </row>
    <row r="729" customHeight="1" spans="1:4">
      <c r="A729" s="14">
        <v>2090299</v>
      </c>
      <c r="B729" s="15" t="s">
        <v>521</v>
      </c>
      <c r="C729" s="16"/>
      <c r="D729" s="17"/>
    </row>
    <row r="730" customHeight="1" spans="1:4">
      <c r="A730" s="14">
        <v>20903</v>
      </c>
      <c r="B730" s="15" t="s">
        <v>522</v>
      </c>
      <c r="C730" s="16">
        <f>SUM(C731:C733)</f>
        <v>0</v>
      </c>
      <c r="D730" s="17"/>
    </row>
    <row r="731" customHeight="1" spans="1:4">
      <c r="A731" s="14">
        <v>2090301</v>
      </c>
      <c r="B731" s="15" t="s">
        <v>523</v>
      </c>
      <c r="C731" s="16"/>
      <c r="D731" s="17"/>
    </row>
    <row r="732" customHeight="1" spans="1:4">
      <c r="A732" s="14">
        <v>2090302</v>
      </c>
      <c r="B732" s="15" t="s">
        <v>524</v>
      </c>
      <c r="C732" s="16"/>
      <c r="D732" s="17"/>
    </row>
    <row r="733" customHeight="1" spans="1:4">
      <c r="A733" s="14">
        <v>2090399</v>
      </c>
      <c r="B733" s="15" t="s">
        <v>525</v>
      </c>
      <c r="C733" s="16"/>
      <c r="D733" s="17"/>
    </row>
    <row r="734" customHeight="1" spans="1:4">
      <c r="A734" s="14">
        <v>20904</v>
      </c>
      <c r="B734" s="15" t="s">
        <v>526</v>
      </c>
      <c r="C734" s="16">
        <f>SUM(C735:C738)</f>
        <v>0</v>
      </c>
      <c r="D734" s="17"/>
    </row>
    <row r="735" customHeight="1" spans="1:4">
      <c r="A735" s="14">
        <v>2090401</v>
      </c>
      <c r="B735" s="15" t="s">
        <v>527</v>
      </c>
      <c r="C735" s="16"/>
      <c r="D735" s="17"/>
    </row>
    <row r="736" customHeight="1" spans="1:4">
      <c r="A736" s="14">
        <v>2090402</v>
      </c>
      <c r="B736" s="15" t="s">
        <v>528</v>
      </c>
      <c r="C736" s="16"/>
      <c r="D736" s="17"/>
    </row>
    <row r="737" customHeight="1" spans="1:4">
      <c r="A737" s="14">
        <v>2090403</v>
      </c>
      <c r="B737" s="15" t="s">
        <v>529</v>
      </c>
      <c r="C737" s="16"/>
      <c r="D737" s="17"/>
    </row>
    <row r="738" customHeight="1" spans="1:4">
      <c r="A738" s="14">
        <v>2090499</v>
      </c>
      <c r="B738" s="15" t="s">
        <v>530</v>
      </c>
      <c r="C738" s="16"/>
      <c r="D738" s="17"/>
    </row>
    <row r="739" customHeight="1" spans="1:4">
      <c r="A739" s="14">
        <v>20905</v>
      </c>
      <c r="B739" s="15" t="s">
        <v>531</v>
      </c>
      <c r="C739" s="16">
        <f>SUM(C740:C742)</f>
        <v>0</v>
      </c>
      <c r="D739" s="17"/>
    </row>
    <row r="740" customHeight="1" spans="1:4">
      <c r="A740" s="14">
        <v>2090501</v>
      </c>
      <c r="B740" s="15" t="s">
        <v>532</v>
      </c>
      <c r="C740" s="16"/>
      <c r="D740" s="17"/>
    </row>
    <row r="741" customHeight="1" spans="1:4">
      <c r="A741" s="14">
        <v>2090502</v>
      </c>
      <c r="B741" s="15" t="s">
        <v>533</v>
      </c>
      <c r="C741" s="16"/>
      <c r="D741" s="17"/>
    </row>
    <row r="742" customHeight="1" spans="1:4">
      <c r="A742" s="14">
        <v>2090599</v>
      </c>
      <c r="B742" s="15" t="s">
        <v>534</v>
      </c>
      <c r="C742" s="16"/>
      <c r="D742" s="17"/>
    </row>
    <row r="743" customHeight="1" spans="1:4">
      <c r="A743" s="14">
        <v>20910</v>
      </c>
      <c r="B743" s="15" t="s">
        <v>535</v>
      </c>
      <c r="C743" s="16">
        <f>SUM(C744:C747)</f>
        <v>0</v>
      </c>
      <c r="D743" s="17"/>
    </row>
    <row r="744" customHeight="1" spans="1:4">
      <c r="A744" s="14">
        <v>2091001</v>
      </c>
      <c r="B744" s="15" t="s">
        <v>536</v>
      </c>
      <c r="C744" s="16"/>
      <c r="D744" s="17"/>
    </row>
    <row r="745" customHeight="1" spans="1:4">
      <c r="A745" s="14">
        <v>2091002</v>
      </c>
      <c r="B745" s="15" t="s">
        <v>537</v>
      </c>
      <c r="C745" s="16"/>
      <c r="D745" s="17"/>
    </row>
    <row r="746" customHeight="1" spans="1:4">
      <c r="A746" s="14">
        <v>2091003</v>
      </c>
      <c r="B746" s="15" t="s">
        <v>538</v>
      </c>
      <c r="C746" s="16"/>
      <c r="D746" s="17"/>
    </row>
    <row r="747" customHeight="1" spans="1:4">
      <c r="A747" s="14">
        <v>2091099</v>
      </c>
      <c r="B747" s="15" t="s">
        <v>539</v>
      </c>
      <c r="C747" s="16"/>
      <c r="D747" s="17"/>
    </row>
    <row r="748" customHeight="1" spans="1:4">
      <c r="A748" s="14">
        <v>20911</v>
      </c>
      <c r="B748" s="15" t="s">
        <v>540</v>
      </c>
      <c r="C748" s="16">
        <f>SUM(C749:C750)</f>
        <v>0</v>
      </c>
      <c r="D748" s="17"/>
    </row>
    <row r="749" customHeight="1" spans="1:4">
      <c r="A749" s="14">
        <v>2091101</v>
      </c>
      <c r="B749" s="15" t="s">
        <v>541</v>
      </c>
      <c r="C749" s="16"/>
      <c r="D749" s="17"/>
    </row>
    <row r="750" customHeight="1" spans="1:4">
      <c r="A750" s="14">
        <v>2091199</v>
      </c>
      <c r="B750" s="15" t="s">
        <v>542</v>
      </c>
      <c r="C750" s="16"/>
      <c r="D750" s="17"/>
    </row>
    <row r="751" customHeight="1" spans="1:4">
      <c r="A751" s="14">
        <v>20912</v>
      </c>
      <c r="B751" s="15" t="s">
        <v>543</v>
      </c>
      <c r="C751" s="16">
        <f>SUM(C752:C754)</f>
        <v>0</v>
      </c>
      <c r="D751" s="17"/>
    </row>
    <row r="752" customHeight="1" spans="1:4">
      <c r="A752" s="14">
        <v>2091201</v>
      </c>
      <c r="B752" s="15" t="s">
        <v>544</v>
      </c>
      <c r="C752" s="16"/>
      <c r="D752" s="17"/>
    </row>
    <row r="753" customHeight="1" spans="1:4">
      <c r="A753" s="14">
        <v>2091202</v>
      </c>
      <c r="B753" s="15" t="s">
        <v>545</v>
      </c>
      <c r="C753" s="16"/>
      <c r="D753" s="17"/>
    </row>
    <row r="754" customHeight="1" spans="1:4">
      <c r="A754" s="14">
        <v>2091299</v>
      </c>
      <c r="B754" s="15" t="s">
        <v>546</v>
      </c>
      <c r="C754" s="16"/>
      <c r="D754" s="17"/>
    </row>
    <row r="755" customHeight="1" spans="1:4">
      <c r="A755" s="14">
        <v>20999</v>
      </c>
      <c r="B755" s="15" t="s">
        <v>547</v>
      </c>
      <c r="C755" s="16">
        <v>0</v>
      </c>
      <c r="D755" s="17"/>
    </row>
    <row r="756" customHeight="1" spans="1:4">
      <c r="A756" s="14">
        <v>210</v>
      </c>
      <c r="B756" s="15" t="s">
        <v>548</v>
      </c>
      <c r="C756" s="16">
        <f>C757+C762+C775+C779+C791+C794+C798+C803+C807+C811+C814+C823+C825</f>
        <v>71724</v>
      </c>
      <c r="D756" s="17"/>
    </row>
    <row r="757" customHeight="1" spans="1:4">
      <c r="A757" s="14">
        <v>21001</v>
      </c>
      <c r="B757" s="15" t="s">
        <v>549</v>
      </c>
      <c r="C757" s="16">
        <f>SUM(C758:C761)</f>
        <v>6364</v>
      </c>
      <c r="D757" s="17"/>
    </row>
    <row r="758" customHeight="1" spans="1:4">
      <c r="A758" s="14">
        <v>2100101</v>
      </c>
      <c r="B758" s="15" t="s">
        <v>9</v>
      </c>
      <c r="C758" s="105">
        <v>5574</v>
      </c>
      <c r="D758" s="17"/>
    </row>
    <row r="759" customHeight="1" spans="1:4">
      <c r="A759" s="14">
        <v>2100102</v>
      </c>
      <c r="B759" s="15" t="s">
        <v>10</v>
      </c>
      <c r="C759" s="16"/>
      <c r="D759" s="17"/>
    </row>
    <row r="760" customHeight="1" spans="1:4">
      <c r="A760" s="14">
        <v>2100103</v>
      </c>
      <c r="B760" s="15" t="s">
        <v>11</v>
      </c>
      <c r="C760" s="16"/>
      <c r="D760" s="17"/>
    </row>
    <row r="761" customHeight="1" spans="1:4">
      <c r="A761" s="14">
        <v>2100199</v>
      </c>
      <c r="B761" s="15" t="s">
        <v>550</v>
      </c>
      <c r="C761" s="106">
        <v>790</v>
      </c>
      <c r="D761" s="17"/>
    </row>
    <row r="762" customHeight="1" spans="1:4">
      <c r="A762" s="14">
        <v>21002</v>
      </c>
      <c r="B762" s="15" t="s">
        <v>551</v>
      </c>
      <c r="C762" s="16">
        <f>SUM(C763:C774)</f>
        <v>10</v>
      </c>
      <c r="D762" s="17"/>
    </row>
    <row r="763" customHeight="1" spans="1:4">
      <c r="A763" s="14">
        <v>2100201</v>
      </c>
      <c r="B763" s="15" t="s">
        <v>552</v>
      </c>
      <c r="C763" s="16"/>
      <c r="D763" s="17"/>
    </row>
    <row r="764" customHeight="1" spans="1:4">
      <c r="A764" s="14">
        <v>2100202</v>
      </c>
      <c r="B764" s="15" t="s">
        <v>553</v>
      </c>
      <c r="C764" s="16"/>
      <c r="D764" s="17"/>
    </row>
    <row r="765" customHeight="1" spans="1:4">
      <c r="A765" s="14">
        <v>2100203</v>
      </c>
      <c r="B765" s="15" t="s">
        <v>554</v>
      </c>
      <c r="C765" s="16"/>
      <c r="D765" s="17"/>
    </row>
    <row r="766" customHeight="1" spans="1:4">
      <c r="A766" s="14">
        <v>2100204</v>
      </c>
      <c r="B766" s="15" t="s">
        <v>555</v>
      </c>
      <c r="C766" s="107">
        <v>10</v>
      </c>
      <c r="D766" s="17"/>
    </row>
    <row r="767" customHeight="1" spans="1:4">
      <c r="A767" s="14">
        <v>2100205</v>
      </c>
      <c r="B767" s="15" t="s">
        <v>556</v>
      </c>
      <c r="C767" s="16"/>
      <c r="D767" s="17"/>
    </row>
    <row r="768" customHeight="1" spans="1:4">
      <c r="A768" s="14">
        <v>2100206</v>
      </c>
      <c r="B768" s="15" t="s">
        <v>557</v>
      </c>
      <c r="C768" s="16"/>
      <c r="D768" s="17"/>
    </row>
    <row r="769" customHeight="1" spans="1:4">
      <c r="A769" s="14">
        <v>2100207</v>
      </c>
      <c r="B769" s="15" t="s">
        <v>558</v>
      </c>
      <c r="C769" s="16"/>
      <c r="D769" s="17"/>
    </row>
    <row r="770" customHeight="1" spans="1:4">
      <c r="A770" s="14">
        <v>2100208</v>
      </c>
      <c r="B770" s="15" t="s">
        <v>559</v>
      </c>
      <c r="C770" s="16"/>
      <c r="D770" s="17"/>
    </row>
    <row r="771" customHeight="1" spans="1:4">
      <c r="A771" s="14">
        <v>2100209</v>
      </c>
      <c r="B771" s="15" t="s">
        <v>560</v>
      </c>
      <c r="C771" s="16"/>
      <c r="D771" s="17"/>
    </row>
    <row r="772" customHeight="1" spans="1:4">
      <c r="A772" s="14">
        <v>2100210</v>
      </c>
      <c r="B772" s="15" t="s">
        <v>561</v>
      </c>
      <c r="C772" s="16"/>
      <c r="D772" s="17"/>
    </row>
    <row r="773" customHeight="1" spans="1:4">
      <c r="A773" s="14">
        <v>2100211</v>
      </c>
      <c r="B773" s="15" t="s">
        <v>562</v>
      </c>
      <c r="C773" s="16"/>
      <c r="D773" s="17"/>
    </row>
    <row r="774" customHeight="1" spans="1:4">
      <c r="A774" s="14">
        <v>2100299</v>
      </c>
      <c r="B774" s="15" t="s">
        <v>563</v>
      </c>
      <c r="C774" s="16"/>
      <c r="D774" s="17"/>
    </row>
    <row r="775" customHeight="1" spans="1:4">
      <c r="A775" s="14">
        <v>21003</v>
      </c>
      <c r="B775" s="15" t="s">
        <v>564</v>
      </c>
      <c r="C775" s="16">
        <f>SUM(C776:C778)</f>
        <v>2073</v>
      </c>
      <c r="D775" s="17"/>
    </row>
    <row r="776" customHeight="1" spans="1:4">
      <c r="A776" s="14">
        <v>2100301</v>
      </c>
      <c r="B776" s="15" t="s">
        <v>565</v>
      </c>
      <c r="C776" s="16"/>
      <c r="D776" s="17"/>
    </row>
    <row r="777" customHeight="1" spans="1:4">
      <c r="A777" s="14">
        <v>2100302</v>
      </c>
      <c r="B777" s="15" t="s">
        <v>566</v>
      </c>
      <c r="C777" s="108">
        <v>870</v>
      </c>
      <c r="D777" s="17"/>
    </row>
    <row r="778" customHeight="1" spans="1:4">
      <c r="A778" s="14">
        <v>2100399</v>
      </c>
      <c r="B778" s="15" t="s">
        <v>567</v>
      </c>
      <c r="C778" s="108">
        <v>1203</v>
      </c>
      <c r="D778" s="17"/>
    </row>
    <row r="779" customHeight="1" spans="1:4">
      <c r="A779" s="14">
        <v>21004</v>
      </c>
      <c r="B779" s="15" t="s">
        <v>568</v>
      </c>
      <c r="C779" s="16">
        <f>SUM(C780:C790)</f>
        <v>8907</v>
      </c>
      <c r="D779" s="17"/>
    </row>
    <row r="780" customHeight="1" spans="1:4">
      <c r="A780" s="14">
        <v>2100401</v>
      </c>
      <c r="B780" s="15" t="s">
        <v>569</v>
      </c>
      <c r="C780" s="109">
        <v>242</v>
      </c>
      <c r="D780" s="17"/>
    </row>
    <row r="781" customHeight="1" spans="1:4">
      <c r="A781" s="14">
        <v>2100402</v>
      </c>
      <c r="B781" s="15" t="s">
        <v>570</v>
      </c>
      <c r="C781" s="109"/>
      <c r="D781" s="17"/>
    </row>
    <row r="782" customHeight="1" spans="1:4">
      <c r="A782" s="14">
        <v>2100403</v>
      </c>
      <c r="B782" s="15" t="s">
        <v>571</v>
      </c>
      <c r="C782" s="109">
        <v>70</v>
      </c>
      <c r="D782" s="17"/>
    </row>
    <row r="783" customHeight="1" spans="1:4">
      <c r="A783" s="14">
        <v>2100404</v>
      </c>
      <c r="B783" s="15" t="s">
        <v>572</v>
      </c>
      <c r="C783" s="109">
        <v>70</v>
      </c>
      <c r="D783" s="17"/>
    </row>
    <row r="784" customHeight="1" spans="1:4">
      <c r="A784" s="14">
        <v>2100405</v>
      </c>
      <c r="B784" s="15" t="s">
        <v>573</v>
      </c>
      <c r="C784" s="16"/>
      <c r="D784" s="17"/>
    </row>
    <row r="785" customHeight="1" spans="1:4">
      <c r="A785" s="14">
        <v>2100406</v>
      </c>
      <c r="B785" s="15" t="s">
        <v>574</v>
      </c>
      <c r="C785" s="16"/>
      <c r="D785" s="17"/>
    </row>
    <row r="786" customHeight="1" spans="1:4">
      <c r="A786" s="14">
        <v>2100407</v>
      </c>
      <c r="B786" s="15" t="s">
        <v>575</v>
      </c>
      <c r="C786" s="16"/>
      <c r="D786" s="17"/>
    </row>
    <row r="787" customHeight="1" spans="1:4">
      <c r="A787" s="14">
        <v>2100408</v>
      </c>
      <c r="B787" s="15" t="s">
        <v>576</v>
      </c>
      <c r="C787" s="110">
        <v>6725</v>
      </c>
      <c r="D787" s="17"/>
    </row>
    <row r="788" customHeight="1" spans="1:4">
      <c r="A788" s="14">
        <v>2100409</v>
      </c>
      <c r="B788" s="15" t="s">
        <v>577</v>
      </c>
      <c r="C788" s="16"/>
      <c r="D788" s="17"/>
    </row>
    <row r="789" customHeight="1" spans="1:4">
      <c r="A789" s="14">
        <v>2100410</v>
      </c>
      <c r="B789" s="15" t="s">
        <v>578</v>
      </c>
      <c r="C789" s="16"/>
      <c r="D789" s="17"/>
    </row>
    <row r="790" customHeight="1" spans="1:4">
      <c r="A790" s="14">
        <v>2100499</v>
      </c>
      <c r="B790" s="15" t="s">
        <v>579</v>
      </c>
      <c r="C790" s="16">
        <v>1800</v>
      </c>
      <c r="D790" s="17"/>
    </row>
    <row r="791" customHeight="1" spans="1:4">
      <c r="A791" s="14">
        <v>21006</v>
      </c>
      <c r="B791" s="15" t="s">
        <v>580</v>
      </c>
      <c r="C791" s="16">
        <f>SUM(C792:C793)</f>
        <v>0</v>
      </c>
      <c r="D791" s="17"/>
    </row>
    <row r="792" customHeight="1" spans="1:4">
      <c r="A792" s="14">
        <v>2100601</v>
      </c>
      <c r="B792" s="15" t="s">
        <v>581</v>
      </c>
      <c r="C792" s="16"/>
      <c r="D792" s="17"/>
    </row>
    <row r="793" customHeight="1" spans="1:4">
      <c r="A793" s="14">
        <v>2100699</v>
      </c>
      <c r="B793" s="15" t="s">
        <v>582</v>
      </c>
      <c r="C793" s="16"/>
      <c r="D793" s="17"/>
    </row>
    <row r="794" customHeight="1" spans="1:4">
      <c r="A794" s="14">
        <v>21007</v>
      </c>
      <c r="B794" s="15" t="s">
        <v>583</v>
      </c>
      <c r="C794" s="16">
        <f>SUM(C795:C797)</f>
        <v>3709</v>
      </c>
      <c r="D794" s="17"/>
    </row>
    <row r="795" customHeight="1" spans="1:4">
      <c r="A795" s="14">
        <v>2100716</v>
      </c>
      <c r="B795" s="15" t="s">
        <v>584</v>
      </c>
      <c r="C795" s="111">
        <v>115</v>
      </c>
      <c r="D795" s="17"/>
    </row>
    <row r="796" customHeight="1" spans="1:4">
      <c r="A796" s="14">
        <v>2100717</v>
      </c>
      <c r="B796" s="15" t="s">
        <v>585</v>
      </c>
      <c r="C796" s="111">
        <v>73</v>
      </c>
      <c r="D796" s="17"/>
    </row>
    <row r="797" customHeight="1" spans="1:4">
      <c r="A797" s="14">
        <v>2100799</v>
      </c>
      <c r="B797" s="15" t="s">
        <v>586</v>
      </c>
      <c r="C797" s="111">
        <v>3521</v>
      </c>
      <c r="D797" s="17"/>
    </row>
    <row r="798" customHeight="1" spans="1:4">
      <c r="A798" s="14">
        <v>21011</v>
      </c>
      <c r="B798" s="15" t="s">
        <v>587</v>
      </c>
      <c r="C798" s="16">
        <f>SUM(C799:C802)</f>
        <v>3227</v>
      </c>
      <c r="D798" s="17"/>
    </row>
    <row r="799" customHeight="1" spans="1:4">
      <c r="A799" s="14">
        <v>2101101</v>
      </c>
      <c r="B799" s="15" t="s">
        <v>588</v>
      </c>
      <c r="C799" s="112">
        <v>2974</v>
      </c>
      <c r="D799" s="17"/>
    </row>
    <row r="800" customHeight="1" spans="1:4">
      <c r="A800" s="14">
        <v>2101102</v>
      </c>
      <c r="B800" s="15" t="s">
        <v>589</v>
      </c>
      <c r="C800" s="112">
        <v>253</v>
      </c>
      <c r="D800" s="17"/>
    </row>
    <row r="801" customHeight="1" spans="1:4">
      <c r="A801" s="14">
        <v>2101103</v>
      </c>
      <c r="B801" s="15" t="s">
        <v>590</v>
      </c>
      <c r="C801" s="16"/>
      <c r="D801" s="17"/>
    </row>
    <row r="802" customHeight="1" spans="1:4">
      <c r="A802" s="14">
        <v>2101199</v>
      </c>
      <c r="B802" s="15" t="s">
        <v>591</v>
      </c>
      <c r="C802" s="16"/>
      <c r="D802" s="17"/>
    </row>
    <row r="803" customHeight="1" spans="1:4">
      <c r="A803" s="14">
        <v>21012</v>
      </c>
      <c r="B803" s="15" t="s">
        <v>592</v>
      </c>
      <c r="C803" s="16">
        <f>SUM(C804:C806)</f>
        <v>40185</v>
      </c>
      <c r="D803" s="17"/>
    </row>
    <row r="804" customHeight="1" spans="1:4">
      <c r="A804" s="14">
        <v>2101201</v>
      </c>
      <c r="B804" s="15" t="s">
        <v>593</v>
      </c>
      <c r="C804" s="16"/>
      <c r="D804" s="17"/>
    </row>
    <row r="805" customHeight="1" spans="1:4">
      <c r="A805" s="14">
        <v>2101202</v>
      </c>
      <c r="B805" s="15" t="s">
        <v>594</v>
      </c>
      <c r="C805" s="113">
        <v>40185</v>
      </c>
      <c r="D805" s="17"/>
    </row>
    <row r="806" customHeight="1" spans="1:4">
      <c r="A806" s="14">
        <v>2101299</v>
      </c>
      <c r="B806" s="15" t="s">
        <v>595</v>
      </c>
      <c r="C806" s="16"/>
      <c r="D806" s="17"/>
    </row>
    <row r="807" customHeight="1" spans="1:4">
      <c r="A807" s="14">
        <v>21013</v>
      </c>
      <c r="B807" s="15" t="s">
        <v>596</v>
      </c>
      <c r="C807" s="16">
        <f>SUM(C808:C810)</f>
        <v>1512</v>
      </c>
      <c r="D807" s="17"/>
    </row>
    <row r="808" customHeight="1" spans="1:4">
      <c r="A808" s="14">
        <v>2101301</v>
      </c>
      <c r="B808" s="15" t="s">
        <v>597</v>
      </c>
      <c r="C808" s="114">
        <v>1512</v>
      </c>
      <c r="D808" s="17"/>
    </row>
    <row r="809" customHeight="1" spans="1:4">
      <c r="A809" s="14">
        <v>2101302</v>
      </c>
      <c r="B809" s="15" t="s">
        <v>598</v>
      </c>
      <c r="C809" s="16"/>
      <c r="D809" s="17"/>
    </row>
    <row r="810" customHeight="1" spans="1:4">
      <c r="A810" s="14">
        <v>2101399</v>
      </c>
      <c r="B810" s="15" t="s">
        <v>599</v>
      </c>
      <c r="C810" s="16"/>
      <c r="D810" s="17"/>
    </row>
    <row r="811" customHeight="1" spans="1:4">
      <c r="A811" s="14">
        <v>21014</v>
      </c>
      <c r="B811" s="15" t="s">
        <v>600</v>
      </c>
      <c r="C811" s="16">
        <f>SUM(C812:C813)</f>
        <v>0</v>
      </c>
      <c r="D811" s="17"/>
    </row>
    <row r="812" customHeight="1" spans="1:4">
      <c r="A812" s="14">
        <v>2101401</v>
      </c>
      <c r="B812" s="15" t="s">
        <v>601</v>
      </c>
      <c r="C812" s="16"/>
      <c r="D812" s="17"/>
    </row>
    <row r="813" customHeight="1" spans="1:4">
      <c r="A813" s="14">
        <v>2101499</v>
      </c>
      <c r="B813" s="15" t="s">
        <v>602</v>
      </c>
      <c r="C813" s="16"/>
      <c r="D813" s="17"/>
    </row>
    <row r="814" customHeight="1" spans="1:4">
      <c r="A814" s="14">
        <v>21015</v>
      </c>
      <c r="B814" s="15" t="s">
        <v>603</v>
      </c>
      <c r="C814" s="16">
        <f>SUM(C815:C822)</f>
        <v>897</v>
      </c>
      <c r="D814" s="17"/>
    </row>
    <row r="815" customHeight="1" spans="1:4">
      <c r="A815" s="14">
        <v>2101501</v>
      </c>
      <c r="B815" s="15" t="s">
        <v>9</v>
      </c>
      <c r="C815" s="115">
        <v>447</v>
      </c>
      <c r="D815" s="17"/>
    </row>
    <row r="816" customHeight="1" spans="1:4">
      <c r="A816" s="14">
        <v>2101502</v>
      </c>
      <c r="B816" s="15" t="s">
        <v>10</v>
      </c>
      <c r="C816" s="16"/>
      <c r="D816" s="17"/>
    </row>
    <row r="817" customHeight="1" spans="1:4">
      <c r="A817" s="14">
        <v>2101503</v>
      </c>
      <c r="B817" s="15" t="s">
        <v>11</v>
      </c>
      <c r="C817" s="16"/>
      <c r="D817" s="17"/>
    </row>
    <row r="818" customHeight="1" spans="1:4">
      <c r="A818" s="14">
        <v>2101504</v>
      </c>
      <c r="B818" s="15" t="s">
        <v>52</v>
      </c>
      <c r="C818" s="16"/>
      <c r="D818" s="17"/>
    </row>
    <row r="819" customHeight="1" spans="1:4">
      <c r="A819" s="14">
        <v>2101505</v>
      </c>
      <c r="B819" s="15" t="s">
        <v>604</v>
      </c>
      <c r="C819" s="16"/>
      <c r="D819" s="17"/>
    </row>
    <row r="820" customHeight="1" spans="1:4">
      <c r="A820" s="14">
        <v>2101506</v>
      </c>
      <c r="B820" s="15" t="s">
        <v>605</v>
      </c>
      <c r="C820" s="16"/>
      <c r="D820" s="17"/>
    </row>
    <row r="821" customHeight="1" spans="1:4">
      <c r="A821" s="14">
        <v>2101550</v>
      </c>
      <c r="B821" s="15" t="s">
        <v>18</v>
      </c>
      <c r="C821" s="16"/>
      <c r="D821" s="17"/>
    </row>
    <row r="822" customHeight="1" spans="1:4">
      <c r="A822" s="14">
        <v>2101599</v>
      </c>
      <c r="B822" s="15" t="s">
        <v>606</v>
      </c>
      <c r="C822" s="16">
        <v>450</v>
      </c>
      <c r="D822" s="17"/>
    </row>
    <row r="823" customHeight="1" spans="1:4">
      <c r="A823" s="14">
        <v>21016</v>
      </c>
      <c r="B823" s="15" t="s">
        <v>607</v>
      </c>
      <c r="C823" s="16">
        <f>SUM(C824)</f>
        <v>2</v>
      </c>
      <c r="D823" s="17"/>
    </row>
    <row r="824" customHeight="1" spans="1:4">
      <c r="A824" s="14">
        <v>2101601</v>
      </c>
      <c r="B824" s="15" t="s">
        <v>607</v>
      </c>
      <c r="C824" s="16">
        <v>2</v>
      </c>
      <c r="D824" s="17"/>
    </row>
    <row r="825" customHeight="1" spans="1:4">
      <c r="A825" s="14">
        <v>21099</v>
      </c>
      <c r="B825" s="15" t="s">
        <v>608</v>
      </c>
      <c r="C825" s="16">
        <f>SUM(C826)</f>
        <v>4838</v>
      </c>
      <c r="D825" s="17"/>
    </row>
    <row r="826" customHeight="1" spans="1:4">
      <c r="A826" s="14" t="s">
        <v>609</v>
      </c>
      <c r="B826" s="15" t="s">
        <v>608</v>
      </c>
      <c r="C826" s="116">
        <v>4838</v>
      </c>
      <c r="D826" s="17"/>
    </row>
    <row r="827" customHeight="1" spans="1:4">
      <c r="A827" s="14">
        <v>211</v>
      </c>
      <c r="B827" s="15" t="s">
        <v>610</v>
      </c>
      <c r="C827" s="16">
        <f>C828+C837+C841+C850+C856+C863+C869+C872+C875+C877+C879+C885+C887+C889+C904+C909+C914</f>
        <v>10861</v>
      </c>
      <c r="D827" s="17"/>
    </row>
    <row r="828" customHeight="1" spans="1:4">
      <c r="A828" s="14">
        <v>21101</v>
      </c>
      <c r="B828" s="15" t="s">
        <v>611</v>
      </c>
      <c r="C828" s="16">
        <f>SUM(C829:C836)</f>
        <v>0</v>
      </c>
      <c r="D828" s="17"/>
    </row>
    <row r="829" customHeight="1" spans="1:4">
      <c r="A829" s="14">
        <v>2110101</v>
      </c>
      <c r="B829" s="15" t="s">
        <v>9</v>
      </c>
      <c r="C829" s="16"/>
      <c r="D829" s="17"/>
    </row>
    <row r="830" customHeight="1" spans="1:4">
      <c r="A830" s="14">
        <v>2110102</v>
      </c>
      <c r="B830" s="15" t="s">
        <v>10</v>
      </c>
      <c r="C830" s="16"/>
      <c r="D830" s="17"/>
    </row>
    <row r="831" customHeight="1" spans="1:4">
      <c r="A831" s="14">
        <v>2110103</v>
      </c>
      <c r="B831" s="15" t="s">
        <v>11</v>
      </c>
      <c r="C831" s="16"/>
      <c r="D831" s="17"/>
    </row>
    <row r="832" customHeight="1" spans="1:4">
      <c r="A832" s="14">
        <v>2110104</v>
      </c>
      <c r="B832" s="15" t="s">
        <v>612</v>
      </c>
      <c r="C832" s="16"/>
      <c r="D832" s="17"/>
    </row>
    <row r="833" customHeight="1" spans="1:4">
      <c r="A833" s="14">
        <v>2110105</v>
      </c>
      <c r="B833" s="15" t="s">
        <v>613</v>
      </c>
      <c r="C833" s="16"/>
      <c r="D833" s="17"/>
    </row>
    <row r="834" customHeight="1" spans="1:4">
      <c r="A834" s="14">
        <v>2110106</v>
      </c>
      <c r="B834" s="15" t="s">
        <v>614</v>
      </c>
      <c r="C834" s="16"/>
      <c r="D834" s="17"/>
    </row>
    <row r="835" customHeight="1" spans="1:4">
      <c r="A835" s="14">
        <v>2110107</v>
      </c>
      <c r="B835" s="15" t="s">
        <v>615</v>
      </c>
      <c r="C835" s="16"/>
      <c r="D835" s="17"/>
    </row>
    <row r="836" customHeight="1" spans="1:4">
      <c r="A836" s="14">
        <v>2110199</v>
      </c>
      <c r="B836" s="15" t="s">
        <v>616</v>
      </c>
      <c r="C836" s="16"/>
      <c r="D836" s="17"/>
    </row>
    <row r="837" customHeight="1" spans="1:4">
      <c r="A837" s="14">
        <v>21102</v>
      </c>
      <c r="B837" s="15" t="s">
        <v>617</v>
      </c>
      <c r="C837" s="16">
        <f>SUM(C838:C840)</f>
        <v>0</v>
      </c>
      <c r="D837" s="17"/>
    </row>
    <row r="838" customHeight="1" spans="1:4">
      <c r="A838" s="14">
        <v>2110203</v>
      </c>
      <c r="B838" s="15" t="s">
        <v>618</v>
      </c>
      <c r="C838" s="16"/>
      <c r="D838" s="17"/>
    </row>
    <row r="839" customHeight="1" spans="1:4">
      <c r="A839" s="14">
        <v>2110204</v>
      </c>
      <c r="B839" s="15" t="s">
        <v>619</v>
      </c>
      <c r="C839" s="16"/>
      <c r="D839" s="17"/>
    </row>
    <row r="840" customHeight="1" spans="1:4">
      <c r="A840" s="14">
        <v>2110299</v>
      </c>
      <c r="B840" s="15" t="s">
        <v>620</v>
      </c>
      <c r="C840" s="16"/>
      <c r="D840" s="17"/>
    </row>
    <row r="841" customHeight="1" spans="1:4">
      <c r="A841" s="14">
        <v>21103</v>
      </c>
      <c r="B841" s="15" t="s">
        <v>621</v>
      </c>
      <c r="C841" s="16">
        <f>SUM(C842:C849)</f>
        <v>8441</v>
      </c>
      <c r="D841" s="17"/>
    </row>
    <row r="842" customHeight="1" spans="1:4">
      <c r="A842" s="14">
        <v>2110301</v>
      </c>
      <c r="B842" s="15" t="s">
        <v>622</v>
      </c>
      <c r="C842" s="16"/>
      <c r="D842" s="17"/>
    </row>
    <row r="843" customHeight="1" spans="1:4">
      <c r="A843" s="14">
        <v>2110302</v>
      </c>
      <c r="B843" s="15" t="s">
        <v>623</v>
      </c>
      <c r="C843" s="16">
        <v>1635</v>
      </c>
      <c r="D843" s="17"/>
    </row>
    <row r="844" customHeight="1" spans="1:4">
      <c r="A844" s="14">
        <v>2110303</v>
      </c>
      <c r="B844" s="15" t="s">
        <v>624</v>
      </c>
      <c r="C844" s="16"/>
      <c r="D844" s="17"/>
    </row>
    <row r="845" customHeight="1" spans="1:4">
      <c r="A845" s="14">
        <v>2110304</v>
      </c>
      <c r="B845" s="15" t="s">
        <v>625</v>
      </c>
      <c r="C845" s="16"/>
      <c r="D845" s="17"/>
    </row>
    <row r="846" customHeight="1" spans="1:4">
      <c r="A846" s="14">
        <v>2110305</v>
      </c>
      <c r="B846" s="15" t="s">
        <v>626</v>
      </c>
      <c r="C846" s="16"/>
      <c r="D846" s="17"/>
    </row>
    <row r="847" customHeight="1" spans="1:4">
      <c r="A847" s="14">
        <v>2110306</v>
      </c>
      <c r="B847" s="15" t="s">
        <v>627</v>
      </c>
      <c r="C847" s="16"/>
      <c r="D847" s="17"/>
    </row>
    <row r="848" customHeight="1" spans="1:4">
      <c r="A848" s="14" t="s">
        <v>628</v>
      </c>
      <c r="B848" s="15" t="s">
        <v>629</v>
      </c>
      <c r="C848" s="16">
        <v>1950</v>
      </c>
      <c r="D848" s="17"/>
    </row>
    <row r="849" customHeight="1" spans="1:4">
      <c r="A849" s="14">
        <v>2110399</v>
      </c>
      <c r="B849" s="15" t="s">
        <v>630</v>
      </c>
      <c r="C849" s="117">
        <v>4856</v>
      </c>
      <c r="D849" s="17"/>
    </row>
    <row r="850" customHeight="1" spans="1:4">
      <c r="A850" s="14">
        <v>21104</v>
      </c>
      <c r="B850" s="15" t="s">
        <v>631</v>
      </c>
      <c r="C850" s="16">
        <f>SUM(C851:C855)</f>
        <v>1650</v>
      </c>
      <c r="D850" s="17"/>
    </row>
    <row r="851" customHeight="1" spans="1:4">
      <c r="A851" s="14">
        <v>2110401</v>
      </c>
      <c r="B851" s="15" t="s">
        <v>632</v>
      </c>
      <c r="C851" s="16"/>
      <c r="D851" s="17"/>
    </row>
    <row r="852" customHeight="1" spans="1:4">
      <c r="A852" s="14">
        <v>2110402</v>
      </c>
      <c r="B852" s="15" t="s">
        <v>633</v>
      </c>
      <c r="C852" s="118">
        <v>1650</v>
      </c>
      <c r="D852" s="17"/>
    </row>
    <row r="853" customHeight="1" spans="1:4">
      <c r="A853" s="14">
        <v>2110403</v>
      </c>
      <c r="B853" s="15" t="s">
        <v>634</v>
      </c>
      <c r="C853" s="16"/>
      <c r="D853" s="17"/>
    </row>
    <row r="854" customHeight="1" spans="1:4">
      <c r="A854" s="14">
        <v>2110404</v>
      </c>
      <c r="B854" s="15" t="s">
        <v>635</v>
      </c>
      <c r="C854" s="16"/>
      <c r="D854" s="17"/>
    </row>
    <row r="855" customHeight="1" spans="1:4">
      <c r="A855" s="14">
        <v>2110499</v>
      </c>
      <c r="B855" s="15" t="s">
        <v>636</v>
      </c>
      <c r="C855" s="16"/>
      <c r="D855" s="17"/>
    </row>
    <row r="856" customHeight="1" spans="1:4">
      <c r="A856" s="14">
        <v>21105</v>
      </c>
      <c r="B856" s="15" t="s">
        <v>637</v>
      </c>
      <c r="C856" s="16">
        <f>SUM(C857:C862)</f>
        <v>0</v>
      </c>
      <c r="D856" s="17"/>
    </row>
    <row r="857" customHeight="1" spans="1:4">
      <c r="A857" s="14">
        <v>2110501</v>
      </c>
      <c r="B857" s="15" t="s">
        <v>638</v>
      </c>
      <c r="C857" s="16"/>
      <c r="D857" s="17"/>
    </row>
    <row r="858" customHeight="1" spans="1:4">
      <c r="A858" s="14">
        <v>2110502</v>
      </c>
      <c r="B858" s="15" t="s">
        <v>639</v>
      </c>
      <c r="C858" s="16"/>
      <c r="D858" s="17"/>
    </row>
    <row r="859" customHeight="1" spans="1:4">
      <c r="A859" s="14">
        <v>2110503</v>
      </c>
      <c r="B859" s="15" t="s">
        <v>640</v>
      </c>
      <c r="C859" s="16"/>
      <c r="D859" s="17"/>
    </row>
    <row r="860" customHeight="1" spans="1:4">
      <c r="A860" s="14">
        <v>2110506</v>
      </c>
      <c r="B860" s="15" t="s">
        <v>641</v>
      </c>
      <c r="C860" s="16"/>
      <c r="D860" s="17"/>
    </row>
    <row r="861" customHeight="1" spans="1:4">
      <c r="A861" s="14">
        <v>2110507</v>
      </c>
      <c r="B861" s="15" t="s">
        <v>642</v>
      </c>
      <c r="C861" s="16"/>
      <c r="D861" s="17"/>
    </row>
    <row r="862" customHeight="1" spans="1:4">
      <c r="A862" s="14">
        <v>2110599</v>
      </c>
      <c r="B862" s="15" t="s">
        <v>643</v>
      </c>
      <c r="C862" s="16"/>
      <c r="D862" s="17"/>
    </row>
    <row r="863" customHeight="1" spans="1:4">
      <c r="A863" s="14">
        <v>21106</v>
      </c>
      <c r="B863" s="15" t="s">
        <v>644</v>
      </c>
      <c r="C863" s="16">
        <f>SUM(C864:C868)</f>
        <v>0</v>
      </c>
      <c r="D863" s="17"/>
    </row>
    <row r="864" customHeight="1" spans="1:4">
      <c r="A864" s="14">
        <v>2110602</v>
      </c>
      <c r="B864" s="15" t="s">
        <v>645</v>
      </c>
      <c r="C864" s="16"/>
      <c r="D864" s="17"/>
    </row>
    <row r="865" customHeight="1" spans="1:4">
      <c r="A865" s="14">
        <v>2110603</v>
      </c>
      <c r="B865" s="15" t="s">
        <v>646</v>
      </c>
      <c r="C865" s="16"/>
      <c r="D865" s="17"/>
    </row>
    <row r="866" customHeight="1" spans="1:4">
      <c r="A866" s="14">
        <v>2110604</v>
      </c>
      <c r="B866" s="15" t="s">
        <v>647</v>
      </c>
      <c r="C866" s="16"/>
      <c r="D866" s="17"/>
    </row>
    <row r="867" customHeight="1" spans="1:4">
      <c r="A867" s="14">
        <v>2110605</v>
      </c>
      <c r="B867" s="15" t="s">
        <v>648</v>
      </c>
      <c r="C867" s="16"/>
      <c r="D867" s="17"/>
    </row>
    <row r="868" customHeight="1" spans="1:4">
      <c r="A868" s="14">
        <v>2110699</v>
      </c>
      <c r="B868" s="15" t="s">
        <v>649</v>
      </c>
      <c r="C868" s="119"/>
      <c r="D868" s="17"/>
    </row>
    <row r="869" customHeight="1" spans="1:4">
      <c r="A869" s="14">
        <v>21107</v>
      </c>
      <c r="B869" s="15" t="s">
        <v>650</v>
      </c>
      <c r="C869" s="16">
        <f>SUM(C870:C871)</f>
        <v>0</v>
      </c>
      <c r="D869" s="17"/>
    </row>
    <row r="870" customHeight="1" spans="1:4">
      <c r="A870" s="14">
        <v>2110704</v>
      </c>
      <c r="B870" s="15" t="s">
        <v>651</v>
      </c>
      <c r="C870" s="16"/>
      <c r="D870" s="17"/>
    </row>
    <row r="871" customHeight="1" spans="1:4">
      <c r="A871" s="14">
        <v>2110799</v>
      </c>
      <c r="B871" s="15" t="s">
        <v>652</v>
      </c>
      <c r="C871" s="16"/>
      <c r="D871" s="17"/>
    </row>
    <row r="872" customHeight="1" spans="1:4">
      <c r="A872" s="14">
        <v>21108</v>
      </c>
      <c r="B872" s="15" t="s">
        <v>653</v>
      </c>
      <c r="C872" s="16">
        <f>SUM(C873:C874)</f>
        <v>0</v>
      </c>
      <c r="D872" s="17"/>
    </row>
    <row r="873" customHeight="1" spans="1:4">
      <c r="A873" s="14">
        <v>2110804</v>
      </c>
      <c r="B873" s="15" t="s">
        <v>654</v>
      </c>
      <c r="C873" s="16"/>
      <c r="D873" s="17"/>
    </row>
    <row r="874" customHeight="1" spans="1:4">
      <c r="A874" s="14">
        <v>2110899</v>
      </c>
      <c r="B874" s="15" t="s">
        <v>655</v>
      </c>
      <c r="C874" s="16"/>
      <c r="D874" s="17"/>
    </row>
    <row r="875" customHeight="1" spans="1:4">
      <c r="A875" s="14">
        <v>21109</v>
      </c>
      <c r="B875" s="15" t="s">
        <v>656</v>
      </c>
      <c r="C875" s="16">
        <f>SUM(C876)</f>
        <v>0</v>
      </c>
      <c r="D875" s="17"/>
    </row>
    <row r="876" customHeight="1" spans="1:4">
      <c r="A876" s="14">
        <v>2110901</v>
      </c>
      <c r="B876" s="15" t="s">
        <v>656</v>
      </c>
      <c r="C876" s="16"/>
      <c r="D876" s="17"/>
    </row>
    <row r="877" customHeight="1" spans="1:4">
      <c r="A877" s="14">
        <v>21110</v>
      </c>
      <c r="B877" s="15" t="s">
        <v>657</v>
      </c>
      <c r="C877" s="16">
        <f>SUM(C878)</f>
        <v>0</v>
      </c>
      <c r="D877" s="17"/>
    </row>
    <row r="878" customHeight="1" spans="1:4">
      <c r="A878" s="14">
        <v>2111001</v>
      </c>
      <c r="B878" s="15" t="s">
        <v>657</v>
      </c>
      <c r="C878" s="16"/>
      <c r="D878" s="17"/>
    </row>
    <row r="879" customHeight="1" spans="1:4">
      <c r="A879" s="14">
        <v>21111</v>
      </c>
      <c r="B879" s="15" t="s">
        <v>658</v>
      </c>
      <c r="C879" s="16">
        <f>SUM(C880:C884)</f>
        <v>0</v>
      </c>
      <c r="D879" s="17"/>
    </row>
    <row r="880" customHeight="1" spans="1:4">
      <c r="A880" s="14">
        <v>2111101</v>
      </c>
      <c r="B880" s="15" t="s">
        <v>659</v>
      </c>
      <c r="C880" s="16"/>
      <c r="D880" s="17"/>
    </row>
    <row r="881" customHeight="1" spans="1:4">
      <c r="A881" s="14">
        <v>2111102</v>
      </c>
      <c r="B881" s="15" t="s">
        <v>660</v>
      </c>
      <c r="C881" s="16"/>
      <c r="D881" s="17"/>
    </row>
    <row r="882" customHeight="1" spans="1:4">
      <c r="A882" s="14">
        <v>2111103</v>
      </c>
      <c r="B882" s="15" t="s">
        <v>661</v>
      </c>
      <c r="C882" s="16"/>
      <c r="D882" s="17"/>
    </row>
    <row r="883" customHeight="1" spans="1:4">
      <c r="A883" s="14">
        <v>2111104</v>
      </c>
      <c r="B883" s="15" t="s">
        <v>662</v>
      </c>
      <c r="C883" s="120"/>
      <c r="D883" s="17"/>
    </row>
    <row r="884" customHeight="1" spans="1:4">
      <c r="A884" s="14">
        <v>2111199</v>
      </c>
      <c r="B884" s="15" t="s">
        <v>663</v>
      </c>
      <c r="C884" s="16"/>
      <c r="D884" s="17"/>
    </row>
    <row r="885" customHeight="1" spans="1:4">
      <c r="A885" s="14">
        <v>21112</v>
      </c>
      <c r="B885" s="15" t="s">
        <v>664</v>
      </c>
      <c r="C885" s="16">
        <f>SUM(C886)</f>
        <v>0</v>
      </c>
      <c r="D885" s="17"/>
    </row>
    <row r="886" customHeight="1" spans="1:4">
      <c r="A886" s="14">
        <v>2111201</v>
      </c>
      <c r="B886" s="15" t="s">
        <v>664</v>
      </c>
      <c r="C886" s="16"/>
      <c r="D886" s="17"/>
    </row>
    <row r="887" customHeight="1" spans="1:4">
      <c r="A887" s="14">
        <v>21113</v>
      </c>
      <c r="B887" s="15" t="s">
        <v>665</v>
      </c>
      <c r="C887" s="16">
        <f>SUM(C888)</f>
        <v>0</v>
      </c>
      <c r="D887" s="17"/>
    </row>
    <row r="888" customHeight="1" spans="1:4">
      <c r="A888" s="14">
        <v>2111301</v>
      </c>
      <c r="B888" s="15" t="s">
        <v>665</v>
      </c>
      <c r="C888" s="16"/>
      <c r="D888" s="17"/>
    </row>
    <row r="889" customHeight="1" spans="1:4">
      <c r="A889" s="14">
        <v>21114</v>
      </c>
      <c r="B889" s="15" t="s">
        <v>666</v>
      </c>
      <c r="C889" s="16">
        <f>SUM(C890:C903)</f>
        <v>0</v>
      </c>
      <c r="D889" s="17"/>
    </row>
    <row r="890" customHeight="1" spans="1:4">
      <c r="A890" s="14">
        <v>2111401</v>
      </c>
      <c r="B890" s="15" t="s">
        <v>9</v>
      </c>
      <c r="C890" s="16"/>
      <c r="D890" s="17"/>
    </row>
    <row r="891" customHeight="1" spans="1:4">
      <c r="A891" s="14">
        <v>2111402</v>
      </c>
      <c r="B891" s="15" t="s">
        <v>10</v>
      </c>
      <c r="C891" s="16"/>
      <c r="D891" s="17"/>
    </row>
    <row r="892" customHeight="1" spans="1:4">
      <c r="A892" s="14">
        <v>2111403</v>
      </c>
      <c r="B892" s="15" t="s">
        <v>11</v>
      </c>
      <c r="C892" s="16"/>
      <c r="D892" s="17"/>
    </row>
    <row r="893" customHeight="1" spans="1:4">
      <c r="A893" s="14">
        <v>2111404</v>
      </c>
      <c r="B893" s="15" t="s">
        <v>667</v>
      </c>
      <c r="C893" s="16"/>
      <c r="D893" s="17"/>
    </row>
    <row r="894" customHeight="1" spans="1:4">
      <c r="A894" s="14">
        <v>2111405</v>
      </c>
      <c r="B894" s="15" t="s">
        <v>668</v>
      </c>
      <c r="C894" s="16"/>
      <c r="D894" s="17"/>
    </row>
    <row r="895" customHeight="1" spans="1:4">
      <c r="A895" s="14">
        <v>2111406</v>
      </c>
      <c r="B895" s="15" t="s">
        <v>669</v>
      </c>
      <c r="C895" s="16"/>
      <c r="D895" s="17"/>
    </row>
    <row r="896" customHeight="1" spans="1:4">
      <c r="A896" s="14">
        <v>2111407</v>
      </c>
      <c r="B896" s="15" t="s">
        <v>670</v>
      </c>
      <c r="C896" s="16"/>
      <c r="D896" s="17"/>
    </row>
    <row r="897" customHeight="1" spans="1:4">
      <c r="A897" s="14">
        <v>2111408</v>
      </c>
      <c r="B897" s="15" t="s">
        <v>671</v>
      </c>
      <c r="C897" s="16"/>
      <c r="D897" s="17"/>
    </row>
    <row r="898" customHeight="1" spans="1:4">
      <c r="A898" s="14">
        <v>2111409</v>
      </c>
      <c r="B898" s="15" t="s">
        <v>672</v>
      </c>
      <c r="C898" s="16"/>
      <c r="D898" s="17"/>
    </row>
    <row r="899" customHeight="1" spans="1:4">
      <c r="A899" s="14">
        <v>2111410</v>
      </c>
      <c r="B899" s="15" t="s">
        <v>673</v>
      </c>
      <c r="C899" s="16"/>
      <c r="D899" s="17"/>
    </row>
    <row r="900" customHeight="1" spans="1:4">
      <c r="A900" s="14">
        <v>2111411</v>
      </c>
      <c r="B900" s="15" t="s">
        <v>52</v>
      </c>
      <c r="C900" s="16"/>
      <c r="D900" s="17"/>
    </row>
    <row r="901" customHeight="1" spans="1:4">
      <c r="A901" s="14">
        <v>2111413</v>
      </c>
      <c r="B901" s="15" t="s">
        <v>674</v>
      </c>
      <c r="C901" s="16"/>
      <c r="D901" s="17"/>
    </row>
    <row r="902" customHeight="1" spans="1:4">
      <c r="A902" s="14">
        <v>2111450</v>
      </c>
      <c r="B902" s="15" t="s">
        <v>18</v>
      </c>
      <c r="C902" s="16"/>
      <c r="D902" s="17"/>
    </row>
    <row r="903" customHeight="1" spans="1:4">
      <c r="A903" s="14">
        <v>2111499</v>
      </c>
      <c r="B903" s="15" t="s">
        <v>675</v>
      </c>
      <c r="C903" s="16"/>
      <c r="D903" s="17"/>
    </row>
    <row r="904" customHeight="1" spans="1:4">
      <c r="A904" s="14">
        <v>21160</v>
      </c>
      <c r="B904" s="15" t="s">
        <v>676</v>
      </c>
      <c r="C904" s="16">
        <f>SUM(C905:C908)</f>
        <v>0</v>
      </c>
      <c r="D904" s="17"/>
    </row>
    <row r="905" customHeight="1" spans="1:4">
      <c r="A905" s="14">
        <v>2116001</v>
      </c>
      <c r="B905" s="15" t="s">
        <v>677</v>
      </c>
      <c r="C905" s="16"/>
      <c r="D905" s="17"/>
    </row>
    <row r="906" customHeight="1" spans="1:4">
      <c r="A906" s="14">
        <v>2116002</v>
      </c>
      <c r="B906" s="15" t="s">
        <v>678</v>
      </c>
      <c r="C906" s="16"/>
      <c r="D906" s="17"/>
    </row>
    <row r="907" customHeight="1" spans="1:4">
      <c r="A907" s="14">
        <v>2116003</v>
      </c>
      <c r="B907" s="15" t="s">
        <v>679</v>
      </c>
      <c r="C907" s="16"/>
      <c r="D907" s="17"/>
    </row>
    <row r="908" customHeight="1" spans="1:4">
      <c r="A908" s="14">
        <v>2116099</v>
      </c>
      <c r="B908" s="15" t="s">
        <v>680</v>
      </c>
      <c r="C908" s="16"/>
      <c r="D908" s="17"/>
    </row>
    <row r="909" customHeight="1" spans="1:4">
      <c r="A909" s="14">
        <v>21161</v>
      </c>
      <c r="B909" s="15" t="s">
        <v>681</v>
      </c>
      <c r="C909" s="16">
        <f>SUM(C910:C913)</f>
        <v>0</v>
      </c>
      <c r="D909" s="17"/>
    </row>
    <row r="910" customHeight="1" spans="1:4">
      <c r="A910" s="14">
        <v>2116101</v>
      </c>
      <c r="B910" s="15" t="s">
        <v>682</v>
      </c>
      <c r="C910" s="16"/>
      <c r="D910" s="17"/>
    </row>
    <row r="911" customHeight="1" spans="1:4">
      <c r="A911" s="14">
        <v>2116102</v>
      </c>
      <c r="B911" s="15" t="s">
        <v>683</v>
      </c>
      <c r="C911" s="16"/>
      <c r="D911" s="17"/>
    </row>
    <row r="912" customHeight="1" spans="1:4">
      <c r="A912" s="14">
        <v>2116103</v>
      </c>
      <c r="B912" s="15" t="s">
        <v>684</v>
      </c>
      <c r="C912" s="16"/>
      <c r="D912" s="17"/>
    </row>
    <row r="913" customHeight="1" spans="1:4">
      <c r="A913" s="14">
        <v>2116104</v>
      </c>
      <c r="B913" s="15" t="s">
        <v>685</v>
      </c>
      <c r="C913" s="16"/>
      <c r="D913" s="17"/>
    </row>
    <row r="914" customHeight="1" spans="1:4">
      <c r="A914" s="14">
        <v>21199</v>
      </c>
      <c r="B914" s="15" t="s">
        <v>686</v>
      </c>
      <c r="C914" s="16">
        <f>SUM(C915)</f>
        <v>770</v>
      </c>
      <c r="D914" s="17"/>
    </row>
    <row r="915" customHeight="1" spans="1:4">
      <c r="A915" s="14">
        <v>2119901</v>
      </c>
      <c r="B915" s="15" t="s">
        <v>686</v>
      </c>
      <c r="C915" s="121">
        <v>770</v>
      </c>
      <c r="D915" s="17"/>
    </row>
    <row r="916" customHeight="1" spans="1:4">
      <c r="A916" s="14">
        <v>212</v>
      </c>
      <c r="B916" s="15" t="s">
        <v>687</v>
      </c>
      <c r="C916" s="79">
        <f>C917+C928+C930+C933+C935+C937+C950+C954+C955+C961+C965+C969+C973+C979+C982</f>
        <v>21123</v>
      </c>
      <c r="D916" s="17"/>
    </row>
    <row r="917" customHeight="1" spans="1:4">
      <c r="A917" s="14">
        <v>21201</v>
      </c>
      <c r="B917" s="15" t="s">
        <v>688</v>
      </c>
      <c r="C917" s="16">
        <f>SUM(C918:C927)</f>
        <v>4315</v>
      </c>
      <c r="D917" s="17"/>
    </row>
    <row r="918" customHeight="1" spans="1:4">
      <c r="A918" s="14">
        <v>2120101</v>
      </c>
      <c r="B918" s="15" t="s">
        <v>9</v>
      </c>
      <c r="C918" s="122">
        <v>4295</v>
      </c>
      <c r="D918" s="17"/>
    </row>
    <row r="919" customHeight="1" spans="1:4">
      <c r="A919" s="14">
        <v>2120102</v>
      </c>
      <c r="B919" s="15" t="s">
        <v>10</v>
      </c>
      <c r="C919" s="16"/>
      <c r="D919" s="17"/>
    </row>
    <row r="920" customHeight="1" spans="1:4">
      <c r="A920" s="14">
        <v>2120103</v>
      </c>
      <c r="B920" s="15" t="s">
        <v>11</v>
      </c>
      <c r="C920" s="16"/>
      <c r="D920" s="17"/>
    </row>
    <row r="921" customHeight="1" spans="1:4">
      <c r="A921" s="14">
        <v>2120104</v>
      </c>
      <c r="B921" s="15" t="s">
        <v>689</v>
      </c>
      <c r="C921" s="16"/>
      <c r="D921" s="17"/>
    </row>
    <row r="922" customHeight="1" spans="1:4">
      <c r="A922" s="14">
        <v>2120105</v>
      </c>
      <c r="B922" s="15" t="s">
        <v>690</v>
      </c>
      <c r="C922" s="16"/>
      <c r="D922" s="17"/>
    </row>
    <row r="923" customHeight="1" spans="1:4">
      <c r="A923" s="14">
        <v>2120106</v>
      </c>
      <c r="B923" s="15" t="s">
        <v>691</v>
      </c>
      <c r="C923" s="16"/>
      <c r="D923" s="17"/>
    </row>
    <row r="924" customHeight="1" spans="1:4">
      <c r="A924" s="14">
        <v>2120107</v>
      </c>
      <c r="B924" s="15" t="s">
        <v>692</v>
      </c>
      <c r="C924" s="16"/>
      <c r="D924" s="17"/>
    </row>
    <row r="925" customHeight="1" spans="1:4">
      <c r="A925" s="14">
        <v>2120109</v>
      </c>
      <c r="B925" s="15" t="s">
        <v>693</v>
      </c>
      <c r="C925" s="16"/>
      <c r="D925" s="17"/>
    </row>
    <row r="926" customHeight="1" spans="1:4">
      <c r="A926" s="14">
        <v>2120110</v>
      </c>
      <c r="B926" s="15" t="s">
        <v>694</v>
      </c>
      <c r="C926" s="16"/>
      <c r="D926" s="17"/>
    </row>
    <row r="927" customHeight="1" spans="1:4">
      <c r="A927" s="14">
        <v>2120199</v>
      </c>
      <c r="B927" s="15" t="s">
        <v>695</v>
      </c>
      <c r="C927" s="123">
        <v>20</v>
      </c>
      <c r="D927" s="17"/>
    </row>
    <row r="928" customHeight="1" spans="1:4">
      <c r="A928" s="14">
        <v>21202</v>
      </c>
      <c r="B928" s="15" t="s">
        <v>696</v>
      </c>
      <c r="C928" s="16">
        <f>SUM(C929)</f>
        <v>0</v>
      </c>
      <c r="D928" s="17"/>
    </row>
    <row r="929" customHeight="1" spans="1:4">
      <c r="A929" s="14">
        <v>2120201</v>
      </c>
      <c r="B929" s="15" t="s">
        <v>696</v>
      </c>
      <c r="C929" s="16"/>
      <c r="D929" s="17"/>
    </row>
    <row r="930" customHeight="1" spans="1:4">
      <c r="A930" s="14">
        <v>21203</v>
      </c>
      <c r="B930" s="15" t="s">
        <v>697</v>
      </c>
      <c r="C930" s="16">
        <f>SUM(C931:C932)</f>
        <v>0</v>
      </c>
      <c r="D930" s="17"/>
    </row>
    <row r="931" customHeight="1" spans="1:4">
      <c r="A931" s="14">
        <v>2120303</v>
      </c>
      <c r="B931" s="15" t="s">
        <v>698</v>
      </c>
      <c r="C931" s="16"/>
      <c r="D931" s="17"/>
    </row>
    <row r="932" customHeight="1" spans="1:4">
      <c r="A932" s="14">
        <v>2120399</v>
      </c>
      <c r="B932" s="15" t="s">
        <v>699</v>
      </c>
      <c r="C932" s="16"/>
      <c r="D932" s="17"/>
    </row>
    <row r="933" customHeight="1" spans="1:4">
      <c r="A933" s="14">
        <v>21205</v>
      </c>
      <c r="B933" s="15" t="s">
        <v>700</v>
      </c>
      <c r="C933" s="16">
        <f>SUM(C934)</f>
        <v>2285</v>
      </c>
      <c r="D933" s="17"/>
    </row>
    <row r="934" customHeight="1" spans="1:4">
      <c r="A934" s="14">
        <v>2120501</v>
      </c>
      <c r="B934" s="15" t="s">
        <v>700</v>
      </c>
      <c r="C934" s="124">
        <v>2285</v>
      </c>
      <c r="D934" s="17"/>
    </row>
    <row r="935" customHeight="1" spans="1:4">
      <c r="A935" s="14">
        <v>21206</v>
      </c>
      <c r="B935" s="15" t="s">
        <v>701</v>
      </c>
      <c r="C935" s="16">
        <f>SUM(C936)</f>
        <v>0</v>
      </c>
      <c r="D935" s="17"/>
    </row>
    <row r="936" customHeight="1" spans="1:4">
      <c r="A936" s="14">
        <v>2120601</v>
      </c>
      <c r="B936" s="15" t="s">
        <v>701</v>
      </c>
      <c r="C936" s="16"/>
      <c r="D936" s="17"/>
    </row>
    <row r="937" customHeight="1" spans="1:4">
      <c r="A937" s="14">
        <v>21208</v>
      </c>
      <c r="B937" s="15" t="s">
        <v>702</v>
      </c>
      <c r="C937" s="16">
        <f>SUM(C938:C949)</f>
        <v>0</v>
      </c>
      <c r="D937" s="17"/>
    </row>
    <row r="938" customHeight="1" spans="1:4">
      <c r="A938" s="14">
        <v>2120801</v>
      </c>
      <c r="B938" s="15" t="s">
        <v>703</v>
      </c>
      <c r="C938" s="16"/>
      <c r="D938" s="17"/>
    </row>
    <row r="939" customHeight="1" spans="1:4">
      <c r="A939" s="14">
        <v>2120802</v>
      </c>
      <c r="B939" s="15" t="s">
        <v>704</v>
      </c>
      <c r="C939" s="16"/>
      <c r="D939" s="17"/>
    </row>
    <row r="940" customHeight="1" spans="1:4">
      <c r="A940" s="14">
        <v>2120803</v>
      </c>
      <c r="B940" s="15" t="s">
        <v>705</v>
      </c>
      <c r="C940" s="16"/>
      <c r="D940" s="17"/>
    </row>
    <row r="941" customHeight="1" spans="1:4">
      <c r="A941" s="14">
        <v>2120804</v>
      </c>
      <c r="B941" s="15" t="s">
        <v>706</v>
      </c>
      <c r="C941" s="16"/>
      <c r="D941" s="17"/>
    </row>
    <row r="942" customHeight="1" spans="1:4">
      <c r="A942" s="14">
        <v>2120805</v>
      </c>
      <c r="B942" s="15" t="s">
        <v>707</v>
      </c>
      <c r="C942" s="16"/>
      <c r="D942" s="17"/>
    </row>
    <row r="943" customHeight="1" spans="1:4">
      <c r="A943" s="14">
        <v>2120806</v>
      </c>
      <c r="B943" s="15" t="s">
        <v>708</v>
      </c>
      <c r="C943" s="16"/>
      <c r="D943" s="17"/>
    </row>
    <row r="944" customHeight="1" spans="1:4">
      <c r="A944" s="14">
        <v>2120807</v>
      </c>
      <c r="B944" s="15" t="s">
        <v>709</v>
      </c>
      <c r="C944" s="16"/>
      <c r="D944" s="17"/>
    </row>
    <row r="945" customHeight="1" spans="1:4">
      <c r="A945" s="14">
        <v>2120809</v>
      </c>
      <c r="B945" s="15" t="s">
        <v>710</v>
      </c>
      <c r="C945" s="16"/>
      <c r="D945" s="17"/>
    </row>
    <row r="946" customHeight="1" spans="1:4">
      <c r="A946" s="14">
        <v>2120810</v>
      </c>
      <c r="B946" s="15" t="s">
        <v>711</v>
      </c>
      <c r="C946" s="16"/>
      <c r="D946" s="17"/>
    </row>
    <row r="947" customHeight="1" spans="1:4">
      <c r="A947" s="14">
        <v>2120811</v>
      </c>
      <c r="B947" s="15" t="s">
        <v>712</v>
      </c>
      <c r="C947" s="16"/>
      <c r="D947" s="17"/>
    </row>
    <row r="948" customHeight="1" spans="1:4">
      <c r="A948" s="14">
        <v>2120813</v>
      </c>
      <c r="B948" s="15" t="s">
        <v>713</v>
      </c>
      <c r="C948" s="16"/>
      <c r="D948" s="17"/>
    </row>
    <row r="949" customHeight="1" spans="1:4">
      <c r="A949" s="14">
        <v>2120899</v>
      </c>
      <c r="B949" s="15" t="s">
        <v>714</v>
      </c>
      <c r="C949" s="16"/>
      <c r="D949" s="17"/>
    </row>
    <row r="950" customHeight="1" spans="1:4">
      <c r="A950" s="14">
        <v>21210</v>
      </c>
      <c r="B950" s="15" t="s">
        <v>715</v>
      </c>
      <c r="C950" s="16">
        <f>SUM(C951:C953)</f>
        <v>0</v>
      </c>
      <c r="D950" s="17"/>
    </row>
    <row r="951" customHeight="1" spans="1:4">
      <c r="A951" s="14">
        <v>2121001</v>
      </c>
      <c r="B951" s="15" t="s">
        <v>703</v>
      </c>
      <c r="C951" s="16"/>
      <c r="D951" s="17"/>
    </row>
    <row r="952" customHeight="1" spans="1:4">
      <c r="A952" s="14">
        <v>2121002</v>
      </c>
      <c r="B952" s="15" t="s">
        <v>704</v>
      </c>
      <c r="C952" s="16"/>
      <c r="D952" s="17"/>
    </row>
    <row r="953" customHeight="1" spans="1:4">
      <c r="A953" s="14">
        <v>2121099</v>
      </c>
      <c r="B953" s="15" t="s">
        <v>716</v>
      </c>
      <c r="C953" s="16"/>
      <c r="D953" s="17"/>
    </row>
    <row r="954" customHeight="1" spans="1:4">
      <c r="A954" s="14">
        <v>21211</v>
      </c>
      <c r="B954" s="15" t="s">
        <v>717</v>
      </c>
      <c r="C954" s="125">
        <v>0</v>
      </c>
      <c r="D954" s="17"/>
    </row>
    <row r="955" customHeight="1" spans="1:4">
      <c r="A955" s="14">
        <v>21213</v>
      </c>
      <c r="B955" s="15" t="s">
        <v>718</v>
      </c>
      <c r="C955" s="16">
        <f>SUM(C956:C960)</f>
        <v>0</v>
      </c>
      <c r="D955" s="17"/>
    </row>
    <row r="956" customHeight="1" spans="1:4">
      <c r="A956" s="14">
        <v>2121301</v>
      </c>
      <c r="B956" s="15" t="s">
        <v>719</v>
      </c>
      <c r="C956" s="16"/>
      <c r="D956" s="17"/>
    </row>
    <row r="957" customHeight="1" spans="1:4">
      <c r="A957" s="14">
        <v>2121302</v>
      </c>
      <c r="B957" s="15" t="s">
        <v>720</v>
      </c>
      <c r="C957" s="16"/>
      <c r="D957" s="17"/>
    </row>
    <row r="958" customHeight="1" spans="1:4">
      <c r="A958" s="14">
        <v>2121303</v>
      </c>
      <c r="B958" s="15" t="s">
        <v>721</v>
      </c>
      <c r="C958" s="16"/>
      <c r="D958" s="17"/>
    </row>
    <row r="959" customHeight="1" spans="1:4">
      <c r="A959" s="14">
        <v>2121304</v>
      </c>
      <c r="B959" s="15" t="s">
        <v>722</v>
      </c>
      <c r="C959" s="16"/>
      <c r="D959" s="17"/>
    </row>
    <row r="960" customHeight="1" spans="1:4">
      <c r="A960" s="14">
        <v>2121399</v>
      </c>
      <c r="B960" s="15" t="s">
        <v>723</v>
      </c>
      <c r="C960" s="16"/>
      <c r="D960" s="17"/>
    </row>
    <row r="961" customHeight="1" spans="1:4">
      <c r="A961" s="14">
        <v>21214</v>
      </c>
      <c r="B961" s="15" t="s">
        <v>724</v>
      </c>
      <c r="C961" s="16">
        <f>SUM(C962:C964)</f>
        <v>0</v>
      </c>
      <c r="D961" s="17"/>
    </row>
    <row r="962" customHeight="1" spans="1:4">
      <c r="A962" s="14">
        <v>2121401</v>
      </c>
      <c r="B962" s="15" t="s">
        <v>725</v>
      </c>
      <c r="C962" s="16"/>
      <c r="D962" s="17"/>
    </row>
    <row r="963" customHeight="1" spans="1:4">
      <c r="A963" s="14">
        <v>2121402</v>
      </c>
      <c r="B963" s="15" t="s">
        <v>726</v>
      </c>
      <c r="C963" s="16"/>
      <c r="D963" s="17"/>
    </row>
    <row r="964" customHeight="1" spans="1:4">
      <c r="A964" s="14">
        <v>2121499</v>
      </c>
      <c r="B964" s="15" t="s">
        <v>727</v>
      </c>
      <c r="C964" s="16"/>
      <c r="D964" s="17"/>
    </row>
    <row r="965" customHeight="1" spans="1:4">
      <c r="A965" s="14">
        <v>21215</v>
      </c>
      <c r="B965" s="15" t="s">
        <v>728</v>
      </c>
      <c r="C965" s="16">
        <f>SUM(C966:C968)</f>
        <v>0</v>
      </c>
      <c r="D965" s="17"/>
    </row>
    <row r="966" customHeight="1" spans="1:4">
      <c r="A966" s="14">
        <v>2121501</v>
      </c>
      <c r="B966" s="15" t="s">
        <v>703</v>
      </c>
      <c r="C966" s="16"/>
      <c r="D966" s="17"/>
    </row>
    <row r="967" customHeight="1" spans="1:4">
      <c r="A967" s="14">
        <v>2121502</v>
      </c>
      <c r="B967" s="15" t="s">
        <v>704</v>
      </c>
      <c r="C967" s="16"/>
      <c r="D967" s="17"/>
    </row>
    <row r="968" customHeight="1" spans="1:4">
      <c r="A968" s="14">
        <v>2121599</v>
      </c>
      <c r="B968" s="15" t="s">
        <v>729</v>
      </c>
      <c r="C968" s="16"/>
      <c r="D968" s="17"/>
    </row>
    <row r="969" customHeight="1" spans="1:4">
      <c r="A969" s="14">
        <v>21216</v>
      </c>
      <c r="B969" s="15" t="s">
        <v>730</v>
      </c>
      <c r="C969" s="16">
        <f>SUM(C970:C972)</f>
        <v>0</v>
      </c>
      <c r="D969" s="17"/>
    </row>
    <row r="970" customHeight="1" spans="1:4">
      <c r="A970" s="14">
        <v>2121601</v>
      </c>
      <c r="B970" s="15" t="s">
        <v>703</v>
      </c>
      <c r="C970" s="16"/>
      <c r="D970" s="17"/>
    </row>
    <row r="971" customHeight="1" spans="1:4">
      <c r="A971" s="14">
        <v>2121602</v>
      </c>
      <c r="B971" s="15" t="s">
        <v>704</v>
      </c>
      <c r="C971" s="16"/>
      <c r="D971" s="17"/>
    </row>
    <row r="972" customHeight="1" spans="1:4">
      <c r="A972" s="14">
        <v>2121699</v>
      </c>
      <c r="B972" s="15" t="s">
        <v>731</v>
      </c>
      <c r="C972" s="16"/>
      <c r="D972" s="17"/>
    </row>
    <row r="973" customHeight="1" spans="1:4">
      <c r="A973" s="14">
        <v>21217</v>
      </c>
      <c r="B973" s="15" t="s">
        <v>732</v>
      </c>
      <c r="C973" s="16">
        <f>SUM(C974:C978)</f>
        <v>0</v>
      </c>
      <c r="D973" s="17"/>
    </row>
    <row r="974" customHeight="1" spans="1:4">
      <c r="A974" s="14">
        <v>2121701</v>
      </c>
      <c r="B974" s="15" t="s">
        <v>719</v>
      </c>
      <c r="C974" s="16"/>
      <c r="D974" s="17"/>
    </row>
    <row r="975" customHeight="1" spans="1:4">
      <c r="A975" s="14">
        <v>2121702</v>
      </c>
      <c r="B975" s="15" t="s">
        <v>720</v>
      </c>
      <c r="C975" s="16"/>
      <c r="D975" s="17"/>
    </row>
    <row r="976" customHeight="1" spans="1:4">
      <c r="A976" s="14">
        <v>2121703</v>
      </c>
      <c r="B976" s="15" t="s">
        <v>721</v>
      </c>
      <c r="C976" s="16"/>
      <c r="D976" s="17"/>
    </row>
    <row r="977" customHeight="1" spans="1:4">
      <c r="A977" s="14">
        <v>2121704</v>
      </c>
      <c r="B977" s="15" t="s">
        <v>722</v>
      </c>
      <c r="C977" s="16"/>
      <c r="D977" s="17"/>
    </row>
    <row r="978" customHeight="1" spans="1:4">
      <c r="A978" s="14">
        <v>2121799</v>
      </c>
      <c r="B978" s="15" t="s">
        <v>733</v>
      </c>
      <c r="C978" s="16"/>
      <c r="D978" s="17"/>
    </row>
    <row r="979" customHeight="1" spans="1:4">
      <c r="A979" s="14">
        <v>21218</v>
      </c>
      <c r="B979" s="15" t="s">
        <v>734</v>
      </c>
      <c r="C979" s="16">
        <f>SUM(C980:C981)</f>
        <v>0</v>
      </c>
      <c r="D979" s="17"/>
    </row>
    <row r="980" customHeight="1" spans="1:4">
      <c r="A980" s="14">
        <v>2121801</v>
      </c>
      <c r="B980" s="15" t="s">
        <v>725</v>
      </c>
      <c r="C980" s="16"/>
      <c r="D980" s="17"/>
    </row>
    <row r="981" customHeight="1" spans="1:4">
      <c r="A981" s="14">
        <v>2121899</v>
      </c>
      <c r="B981" s="15" t="s">
        <v>735</v>
      </c>
      <c r="C981" s="16"/>
      <c r="D981" s="17"/>
    </row>
    <row r="982" customHeight="1" spans="1:4">
      <c r="A982" s="14">
        <v>21299</v>
      </c>
      <c r="B982" s="15" t="s">
        <v>736</v>
      </c>
      <c r="C982" s="16">
        <f>C983</f>
        <v>14523</v>
      </c>
      <c r="D982" s="17"/>
    </row>
    <row r="983" customHeight="1" spans="1:4">
      <c r="A983" s="14" t="s">
        <v>737</v>
      </c>
      <c r="B983" s="15" t="s">
        <v>736</v>
      </c>
      <c r="C983" s="126">
        <v>14523</v>
      </c>
      <c r="D983" s="17"/>
    </row>
    <row r="984" customHeight="1" spans="1:4">
      <c r="A984" s="14">
        <v>213</v>
      </c>
      <c r="B984" s="15" t="s">
        <v>738</v>
      </c>
      <c r="C984" s="16">
        <f>C985+C1011+C1036+C1062+C1073+C1084+C1090+C1097+C1104+C1107+C1112+C1117+C1122+C1125+C1130</f>
        <v>59714</v>
      </c>
      <c r="D984" s="17"/>
    </row>
    <row r="985" customHeight="1" spans="1:4">
      <c r="A985" s="14">
        <v>21301</v>
      </c>
      <c r="B985" s="15" t="s">
        <v>739</v>
      </c>
      <c r="C985" s="16">
        <f>SUM(C986:C1010)</f>
        <v>24147</v>
      </c>
      <c r="D985" s="17"/>
    </row>
    <row r="986" customHeight="1" spans="1:4">
      <c r="A986" s="14">
        <v>2130101</v>
      </c>
      <c r="B986" s="15" t="s">
        <v>9</v>
      </c>
      <c r="C986" s="127">
        <v>3427</v>
      </c>
      <c r="D986" s="17"/>
    </row>
    <row r="987" customHeight="1" spans="1:4">
      <c r="A987" s="14">
        <v>2130102</v>
      </c>
      <c r="B987" s="15" t="s">
        <v>10</v>
      </c>
      <c r="C987" s="16"/>
      <c r="D987" s="17"/>
    </row>
    <row r="988" customHeight="1" spans="1:4">
      <c r="A988" s="14">
        <v>2130103</v>
      </c>
      <c r="B988" s="15" t="s">
        <v>11</v>
      </c>
      <c r="C988" s="16"/>
      <c r="D988" s="17"/>
    </row>
    <row r="989" customHeight="1" spans="1:4">
      <c r="A989" s="14">
        <v>2130104</v>
      </c>
      <c r="B989" s="15" t="s">
        <v>18</v>
      </c>
      <c r="C989" s="16"/>
      <c r="D989" s="17"/>
    </row>
    <row r="990" customHeight="1" spans="1:4">
      <c r="A990" s="14">
        <v>2130105</v>
      </c>
      <c r="B990" s="15" t="s">
        <v>740</v>
      </c>
      <c r="C990" s="16"/>
      <c r="D990" s="17"/>
    </row>
    <row r="991" customHeight="1" spans="1:4">
      <c r="A991" s="14">
        <v>2130106</v>
      </c>
      <c r="B991" s="15" t="s">
        <v>741</v>
      </c>
      <c r="C991" s="16"/>
      <c r="D991" s="17"/>
    </row>
    <row r="992" customHeight="1" spans="1:4">
      <c r="A992" s="14">
        <v>2130108</v>
      </c>
      <c r="B992" s="15" t="s">
        <v>742</v>
      </c>
      <c r="C992" s="128">
        <v>597</v>
      </c>
      <c r="D992" s="17"/>
    </row>
    <row r="993" customHeight="1" spans="1:4">
      <c r="A993" s="14">
        <v>2130109</v>
      </c>
      <c r="B993" s="15" t="s">
        <v>743</v>
      </c>
      <c r="C993" s="128"/>
      <c r="D993" s="17"/>
    </row>
    <row r="994" customHeight="1" spans="1:4">
      <c r="A994" s="14">
        <v>2130110</v>
      </c>
      <c r="B994" s="15" t="s">
        <v>744</v>
      </c>
      <c r="C994" s="128"/>
      <c r="D994" s="17"/>
    </row>
    <row r="995" customHeight="1" spans="1:4">
      <c r="A995" s="14">
        <v>2130111</v>
      </c>
      <c r="B995" s="15" t="s">
        <v>745</v>
      </c>
      <c r="C995" s="16"/>
      <c r="D995" s="17"/>
    </row>
    <row r="996" customHeight="1" spans="1:4">
      <c r="A996" s="14">
        <v>2130112</v>
      </c>
      <c r="B996" s="15" t="s">
        <v>746</v>
      </c>
      <c r="C996" s="16"/>
      <c r="D996" s="17"/>
    </row>
    <row r="997" customHeight="1" spans="1:4">
      <c r="A997" s="14">
        <v>2130114</v>
      </c>
      <c r="B997" s="15" t="s">
        <v>747</v>
      </c>
      <c r="C997" s="16"/>
      <c r="D997" s="17"/>
    </row>
    <row r="998" customHeight="1" spans="1:4">
      <c r="A998" s="14">
        <v>2130119</v>
      </c>
      <c r="B998" s="15" t="s">
        <v>748</v>
      </c>
      <c r="C998" s="16"/>
      <c r="D998" s="17"/>
    </row>
    <row r="999" customHeight="1" spans="1:4">
      <c r="A999" s="14">
        <v>2130120</v>
      </c>
      <c r="B999" s="15" t="s">
        <v>749</v>
      </c>
      <c r="C999" s="16"/>
      <c r="D999" s="17"/>
    </row>
    <row r="1000" customHeight="1" spans="1:4">
      <c r="A1000" s="14">
        <v>2130121</v>
      </c>
      <c r="B1000" s="15" t="s">
        <v>750</v>
      </c>
      <c r="C1000" s="16"/>
      <c r="D1000" s="17"/>
    </row>
    <row r="1001" customHeight="1" spans="1:4">
      <c r="A1001" s="14">
        <v>2130122</v>
      </c>
      <c r="B1001" s="15" t="s">
        <v>751</v>
      </c>
      <c r="C1001" s="129">
        <v>11300</v>
      </c>
      <c r="D1001" s="17"/>
    </row>
    <row r="1002" customHeight="1" spans="1:4">
      <c r="A1002" s="14">
        <v>2130124</v>
      </c>
      <c r="B1002" s="15" t="s">
        <v>752</v>
      </c>
      <c r="C1002" s="16"/>
      <c r="D1002" s="17"/>
    </row>
    <row r="1003" customHeight="1" spans="1:4">
      <c r="A1003" s="14">
        <v>2130125</v>
      </c>
      <c r="B1003" s="15" t="s">
        <v>753</v>
      </c>
      <c r="C1003" s="16"/>
      <c r="D1003" s="17"/>
    </row>
    <row r="1004" customHeight="1" spans="1:4">
      <c r="A1004" s="14">
        <v>2130126</v>
      </c>
      <c r="B1004" s="15" t="s">
        <v>754</v>
      </c>
      <c r="C1004" s="130">
        <v>1775</v>
      </c>
      <c r="D1004" s="17"/>
    </row>
    <row r="1005" customHeight="1" spans="1:4">
      <c r="A1005" s="14">
        <v>2130135</v>
      </c>
      <c r="B1005" s="15" t="s">
        <v>755</v>
      </c>
      <c r="C1005" s="16"/>
      <c r="D1005" s="17"/>
    </row>
    <row r="1006" customHeight="1" spans="1:4">
      <c r="A1006" s="14">
        <v>2130142</v>
      </c>
      <c r="B1006" s="15" t="s">
        <v>756</v>
      </c>
      <c r="C1006" s="16">
        <v>2238</v>
      </c>
      <c r="D1006" s="17"/>
    </row>
    <row r="1007" customHeight="1" spans="1:4">
      <c r="A1007" s="14">
        <v>2130148</v>
      </c>
      <c r="B1007" s="15" t="s">
        <v>757</v>
      </c>
      <c r="C1007" s="16"/>
      <c r="D1007" s="17"/>
    </row>
    <row r="1008" customHeight="1" spans="1:4">
      <c r="A1008" s="14">
        <v>2130152</v>
      </c>
      <c r="B1008" s="15" t="s">
        <v>758</v>
      </c>
      <c r="C1008" s="131"/>
      <c r="D1008" s="17"/>
    </row>
    <row r="1009" customHeight="1" spans="1:4">
      <c r="A1009" s="14">
        <v>2130153</v>
      </c>
      <c r="B1009" s="15" t="s">
        <v>759</v>
      </c>
      <c r="C1009" s="131">
        <v>4579</v>
      </c>
      <c r="D1009" s="17"/>
    </row>
    <row r="1010" customHeight="1" spans="1:4">
      <c r="A1010" s="14">
        <v>2130199</v>
      </c>
      <c r="B1010" s="15" t="s">
        <v>760</v>
      </c>
      <c r="C1010" s="132">
        <v>231</v>
      </c>
      <c r="D1010" s="17"/>
    </row>
    <row r="1011" customHeight="1" spans="1:4">
      <c r="A1011" s="14">
        <v>21302</v>
      </c>
      <c r="B1011" s="15" t="s">
        <v>761</v>
      </c>
      <c r="C1011" s="16">
        <f>SUM(C1012:C1035)</f>
        <v>1268</v>
      </c>
      <c r="D1011" s="17"/>
    </row>
    <row r="1012" customHeight="1" spans="1:4">
      <c r="A1012" s="14">
        <v>2130201</v>
      </c>
      <c r="B1012" s="15" t="s">
        <v>9</v>
      </c>
      <c r="C1012" s="133">
        <v>648</v>
      </c>
      <c r="D1012" s="17"/>
    </row>
    <row r="1013" customHeight="1" spans="1:4">
      <c r="A1013" s="14">
        <v>2130202</v>
      </c>
      <c r="B1013" s="15" t="s">
        <v>10</v>
      </c>
      <c r="C1013" s="16"/>
      <c r="D1013" s="17"/>
    </row>
    <row r="1014" customHeight="1" spans="1:4">
      <c r="A1014" s="14">
        <v>2130203</v>
      </c>
      <c r="B1014" s="15" t="s">
        <v>11</v>
      </c>
      <c r="C1014" s="16"/>
      <c r="D1014" s="17"/>
    </row>
    <row r="1015" customHeight="1" spans="1:4">
      <c r="A1015" s="14">
        <v>2130204</v>
      </c>
      <c r="B1015" s="15" t="s">
        <v>762</v>
      </c>
      <c r="C1015" s="16"/>
      <c r="D1015" s="17"/>
    </row>
    <row r="1016" customHeight="1" spans="1:4">
      <c r="A1016" s="14">
        <v>2130205</v>
      </c>
      <c r="B1016" s="15" t="s">
        <v>763</v>
      </c>
      <c r="C1016" s="134"/>
      <c r="D1016" s="17"/>
    </row>
    <row r="1017" customHeight="1" spans="1:4">
      <c r="A1017" s="14">
        <v>2130206</v>
      </c>
      <c r="B1017" s="15" t="s">
        <v>764</v>
      </c>
      <c r="C1017" s="16"/>
      <c r="D1017" s="17"/>
    </row>
    <row r="1018" customHeight="1" spans="1:4">
      <c r="A1018" s="14">
        <v>2130207</v>
      </c>
      <c r="B1018" s="15" t="s">
        <v>765</v>
      </c>
      <c r="C1018" s="135"/>
      <c r="D1018" s="17"/>
    </row>
    <row r="1019" customHeight="1" spans="1:4">
      <c r="A1019" s="14">
        <v>2130209</v>
      </c>
      <c r="B1019" s="15" t="s">
        <v>766</v>
      </c>
      <c r="C1019" s="16">
        <v>420</v>
      </c>
      <c r="D1019" s="17"/>
    </row>
    <row r="1020" customHeight="1" spans="1:4">
      <c r="A1020" s="14">
        <v>2130210</v>
      </c>
      <c r="B1020" s="15" t="s">
        <v>767</v>
      </c>
      <c r="C1020" s="16"/>
      <c r="D1020" s="17"/>
    </row>
    <row r="1021" customHeight="1" spans="1:4">
      <c r="A1021" s="14">
        <v>2130211</v>
      </c>
      <c r="B1021" s="15" t="s">
        <v>768</v>
      </c>
      <c r="C1021" s="136"/>
      <c r="D1021" s="17"/>
    </row>
    <row r="1022" customHeight="1" spans="1:4">
      <c r="A1022" s="14">
        <v>2130212</v>
      </c>
      <c r="B1022" s="15" t="s">
        <v>769</v>
      </c>
      <c r="C1022" s="16"/>
      <c r="D1022" s="17"/>
    </row>
    <row r="1023" customHeight="1" spans="1:4">
      <c r="A1023" s="14">
        <v>2130213</v>
      </c>
      <c r="B1023" s="15" t="s">
        <v>770</v>
      </c>
      <c r="C1023" s="16"/>
      <c r="D1023" s="17"/>
    </row>
    <row r="1024" customHeight="1" spans="1:4">
      <c r="A1024" s="14">
        <v>2130217</v>
      </c>
      <c r="B1024" s="15" t="s">
        <v>771</v>
      </c>
      <c r="C1024" s="16"/>
      <c r="D1024" s="17"/>
    </row>
    <row r="1025" customHeight="1" spans="1:4">
      <c r="A1025" s="14">
        <v>2130220</v>
      </c>
      <c r="B1025" s="15" t="s">
        <v>162</v>
      </c>
      <c r="C1025" s="16"/>
      <c r="D1025" s="17"/>
    </row>
    <row r="1026" customHeight="1" spans="1:4">
      <c r="A1026" s="14">
        <v>2130221</v>
      </c>
      <c r="B1026" s="15" t="s">
        <v>772</v>
      </c>
      <c r="C1026" s="16"/>
      <c r="D1026" s="17"/>
    </row>
    <row r="1027" customHeight="1" spans="1:4">
      <c r="A1027" s="14">
        <v>2130223</v>
      </c>
      <c r="B1027" s="15" t="s">
        <v>773</v>
      </c>
      <c r="C1027" s="16"/>
      <c r="D1027" s="17"/>
    </row>
    <row r="1028" customHeight="1" spans="1:4">
      <c r="A1028" s="14">
        <v>2130226</v>
      </c>
      <c r="B1028" s="15" t="s">
        <v>774</v>
      </c>
      <c r="C1028" s="16"/>
      <c r="D1028" s="17"/>
    </row>
    <row r="1029" customHeight="1" spans="1:4">
      <c r="A1029" s="14">
        <v>2130227</v>
      </c>
      <c r="B1029" s="15" t="s">
        <v>775</v>
      </c>
      <c r="C1029" s="16"/>
      <c r="D1029" s="17"/>
    </row>
    <row r="1030" customHeight="1" spans="1:4">
      <c r="A1030" s="14">
        <v>2130232</v>
      </c>
      <c r="B1030" s="15" t="s">
        <v>776</v>
      </c>
      <c r="C1030" s="16"/>
      <c r="D1030" s="17"/>
    </row>
    <row r="1031" customHeight="1" spans="1:4">
      <c r="A1031" s="14">
        <v>2130234</v>
      </c>
      <c r="B1031" s="59" t="s">
        <v>777</v>
      </c>
      <c r="C1031" s="137"/>
      <c r="D1031" s="17"/>
    </row>
    <row r="1032" customHeight="1" spans="1:4">
      <c r="A1032" s="14">
        <v>2130235</v>
      </c>
      <c r="B1032" s="15" t="s">
        <v>778</v>
      </c>
      <c r="C1032" s="16"/>
      <c r="D1032" s="17"/>
    </row>
    <row r="1033" customHeight="1" spans="1:4">
      <c r="A1033" s="14">
        <v>2130236</v>
      </c>
      <c r="B1033" s="15" t="s">
        <v>779</v>
      </c>
      <c r="C1033" s="16"/>
      <c r="D1033" s="17"/>
    </row>
    <row r="1034" customHeight="1" spans="1:4">
      <c r="A1034" s="14">
        <v>2130237</v>
      </c>
      <c r="B1034" s="15" t="s">
        <v>780</v>
      </c>
      <c r="C1034" s="16"/>
      <c r="D1034" s="17"/>
    </row>
    <row r="1035" customHeight="1" spans="1:4">
      <c r="A1035" s="14">
        <v>2130299</v>
      </c>
      <c r="B1035" s="15" t="s">
        <v>781</v>
      </c>
      <c r="C1035" s="138">
        <v>200</v>
      </c>
      <c r="D1035" s="17"/>
    </row>
    <row r="1036" customHeight="1" spans="1:4">
      <c r="A1036" s="14">
        <v>21303</v>
      </c>
      <c r="B1036" s="15" t="s">
        <v>782</v>
      </c>
      <c r="C1036" s="16">
        <f>SUM(C1037:C1061)</f>
        <v>7161</v>
      </c>
      <c r="D1036" s="17"/>
    </row>
    <row r="1037" customHeight="1" spans="1:4">
      <c r="A1037" s="14">
        <v>2130301</v>
      </c>
      <c r="B1037" s="15" t="s">
        <v>9</v>
      </c>
      <c r="C1037" s="139">
        <v>1377</v>
      </c>
      <c r="D1037" s="17"/>
    </row>
    <row r="1038" customHeight="1" spans="1:4">
      <c r="A1038" s="14">
        <v>2130302</v>
      </c>
      <c r="B1038" s="15" t="s">
        <v>10</v>
      </c>
      <c r="C1038" s="16"/>
      <c r="D1038" s="17"/>
    </row>
    <row r="1039" customHeight="1" spans="1:4">
      <c r="A1039" s="14">
        <v>2130303</v>
      </c>
      <c r="B1039" s="15" t="s">
        <v>11</v>
      </c>
      <c r="C1039" s="16"/>
      <c r="D1039" s="17"/>
    </row>
    <row r="1040" customHeight="1" spans="1:4">
      <c r="A1040" s="14">
        <v>2130304</v>
      </c>
      <c r="B1040" s="15" t="s">
        <v>783</v>
      </c>
      <c r="C1040" s="16"/>
      <c r="D1040" s="17"/>
    </row>
    <row r="1041" customHeight="1" spans="1:4">
      <c r="A1041" s="14">
        <v>2130305</v>
      </c>
      <c r="B1041" s="15" t="s">
        <v>784</v>
      </c>
      <c r="C1041" s="140">
        <v>3107</v>
      </c>
      <c r="D1041" s="17"/>
    </row>
    <row r="1042" customHeight="1" spans="1:4">
      <c r="A1042" s="14">
        <v>2130306</v>
      </c>
      <c r="B1042" s="15" t="s">
        <v>785</v>
      </c>
      <c r="C1042" s="140">
        <v>1675</v>
      </c>
      <c r="D1042" s="17"/>
    </row>
    <row r="1043" customHeight="1" spans="1:4">
      <c r="A1043" s="14">
        <v>2130307</v>
      </c>
      <c r="B1043" s="15" t="s">
        <v>786</v>
      </c>
      <c r="C1043" s="16"/>
      <c r="D1043" s="17"/>
    </row>
    <row r="1044" customHeight="1" spans="1:4">
      <c r="A1044" s="14">
        <v>2130308</v>
      </c>
      <c r="B1044" s="15" t="s">
        <v>787</v>
      </c>
      <c r="C1044" s="16"/>
      <c r="D1044" s="17"/>
    </row>
    <row r="1045" customHeight="1" spans="1:4">
      <c r="A1045" s="14">
        <v>2130309</v>
      </c>
      <c r="B1045" s="15" t="s">
        <v>788</v>
      </c>
      <c r="C1045" s="141">
        <v>5</v>
      </c>
      <c r="D1045" s="17"/>
    </row>
    <row r="1046" customHeight="1" spans="1:4">
      <c r="A1046" s="14">
        <v>2130310</v>
      </c>
      <c r="B1046" s="15" t="s">
        <v>789</v>
      </c>
      <c r="C1046" s="16"/>
      <c r="D1046" s="17"/>
    </row>
    <row r="1047" customHeight="1" spans="1:4">
      <c r="A1047" s="14">
        <v>2130311</v>
      </c>
      <c r="B1047" s="15" t="s">
        <v>790</v>
      </c>
      <c r="C1047" s="16"/>
      <c r="D1047" s="17"/>
    </row>
    <row r="1048" customHeight="1" spans="1:4">
      <c r="A1048" s="14">
        <v>2130312</v>
      </c>
      <c r="B1048" s="15" t="s">
        <v>791</v>
      </c>
      <c r="C1048" s="16"/>
      <c r="D1048" s="17"/>
    </row>
    <row r="1049" customHeight="1" spans="1:4">
      <c r="A1049" s="14">
        <v>2130313</v>
      </c>
      <c r="B1049" s="15" t="s">
        <v>792</v>
      </c>
      <c r="C1049" s="142">
        <v>21</v>
      </c>
      <c r="D1049" s="17"/>
    </row>
    <row r="1050" customHeight="1" spans="1:4">
      <c r="A1050" s="14">
        <v>2130314</v>
      </c>
      <c r="B1050" s="15" t="s">
        <v>793</v>
      </c>
      <c r="C1050" s="142">
        <v>200</v>
      </c>
      <c r="D1050" s="17"/>
    </row>
    <row r="1051" customHeight="1" spans="1:4">
      <c r="A1051" s="14">
        <v>2130315</v>
      </c>
      <c r="B1051" s="15" t="s">
        <v>794</v>
      </c>
      <c r="C1051" s="16"/>
      <c r="D1051" s="17"/>
    </row>
    <row r="1052" customHeight="1" spans="1:4">
      <c r="A1052" s="14">
        <v>2130316</v>
      </c>
      <c r="B1052" s="15" t="s">
        <v>795</v>
      </c>
      <c r="C1052" s="16"/>
      <c r="D1052" s="17"/>
    </row>
    <row r="1053" customHeight="1" spans="1:4">
      <c r="A1053" s="14">
        <v>2130317</v>
      </c>
      <c r="B1053" s="15" t="s">
        <v>796</v>
      </c>
      <c r="C1053" s="16"/>
      <c r="D1053" s="17"/>
    </row>
    <row r="1054" customHeight="1" spans="1:4">
      <c r="A1054" s="14">
        <v>2130318</v>
      </c>
      <c r="B1054" s="15" t="s">
        <v>797</v>
      </c>
      <c r="C1054" s="16"/>
      <c r="D1054" s="17"/>
    </row>
    <row r="1055" customHeight="1" spans="1:4">
      <c r="A1055" s="14">
        <v>2130319</v>
      </c>
      <c r="B1055" s="15" t="s">
        <v>798</v>
      </c>
      <c r="C1055" s="16"/>
      <c r="D1055" s="17"/>
    </row>
    <row r="1056" customHeight="1" spans="1:4">
      <c r="A1056" s="14">
        <v>2130321</v>
      </c>
      <c r="B1056" s="15" t="s">
        <v>799</v>
      </c>
      <c r="C1056" s="16"/>
      <c r="D1056" s="17"/>
    </row>
    <row r="1057" customHeight="1" spans="1:4">
      <c r="A1057" s="14">
        <v>2130322</v>
      </c>
      <c r="B1057" s="15" t="s">
        <v>800</v>
      </c>
      <c r="C1057" s="16"/>
      <c r="D1057" s="17"/>
    </row>
    <row r="1058" customHeight="1" spans="1:4">
      <c r="A1058" s="14">
        <v>2130333</v>
      </c>
      <c r="B1058" s="15" t="s">
        <v>773</v>
      </c>
      <c r="C1058" s="16"/>
      <c r="D1058" s="17"/>
    </row>
    <row r="1059" customHeight="1" spans="1:4">
      <c r="A1059" s="14">
        <v>2130334</v>
      </c>
      <c r="B1059" s="15" t="s">
        <v>801</v>
      </c>
      <c r="C1059" s="16"/>
      <c r="D1059" s="17"/>
    </row>
    <row r="1060" customHeight="1" spans="1:4">
      <c r="A1060" s="14">
        <v>2130335</v>
      </c>
      <c r="B1060" s="15" t="s">
        <v>802</v>
      </c>
      <c r="C1060" s="143">
        <v>20</v>
      </c>
      <c r="D1060" s="17"/>
    </row>
    <row r="1061" customHeight="1" spans="1:4">
      <c r="A1061" s="14">
        <v>2130399</v>
      </c>
      <c r="B1061" s="15" t="s">
        <v>803</v>
      </c>
      <c r="C1061" s="144">
        <v>756</v>
      </c>
      <c r="D1061" s="17"/>
    </row>
    <row r="1062" customHeight="1" spans="1:4">
      <c r="A1062" s="14">
        <v>21304</v>
      </c>
      <c r="B1062" s="15" t="s">
        <v>804</v>
      </c>
      <c r="C1062" s="16">
        <f>SUM(C1063:C1072)</f>
        <v>0</v>
      </c>
      <c r="D1062" s="17"/>
    </row>
    <row r="1063" customHeight="1" spans="1:4">
      <c r="A1063" s="14">
        <v>2130401</v>
      </c>
      <c r="B1063" s="15" t="s">
        <v>9</v>
      </c>
      <c r="C1063" s="16"/>
      <c r="D1063" s="17"/>
    </row>
    <row r="1064" customHeight="1" spans="1:4">
      <c r="A1064" s="14">
        <v>2130402</v>
      </c>
      <c r="B1064" s="15" t="s">
        <v>10</v>
      </c>
      <c r="C1064" s="16"/>
      <c r="D1064" s="17"/>
    </row>
    <row r="1065" customHeight="1" spans="1:4">
      <c r="A1065" s="14">
        <v>2130403</v>
      </c>
      <c r="B1065" s="15" t="s">
        <v>11</v>
      </c>
      <c r="C1065" s="16"/>
      <c r="D1065" s="17"/>
    </row>
    <row r="1066" customHeight="1" spans="1:4">
      <c r="A1066" s="14">
        <v>2130404</v>
      </c>
      <c r="B1066" s="15" t="s">
        <v>805</v>
      </c>
      <c r="C1066" s="16"/>
      <c r="D1066" s="17"/>
    </row>
    <row r="1067" customHeight="1" spans="1:4">
      <c r="A1067" s="14">
        <v>2130405</v>
      </c>
      <c r="B1067" s="15" t="s">
        <v>806</v>
      </c>
      <c r="C1067" s="16"/>
      <c r="D1067" s="17"/>
    </row>
    <row r="1068" customHeight="1" spans="1:4">
      <c r="A1068" s="14">
        <v>2130406</v>
      </c>
      <c r="B1068" s="15" t="s">
        <v>807</v>
      </c>
      <c r="C1068" s="16"/>
      <c r="D1068" s="17"/>
    </row>
    <row r="1069" customHeight="1" spans="1:4">
      <c r="A1069" s="14">
        <v>2130407</v>
      </c>
      <c r="B1069" s="15" t="s">
        <v>808</v>
      </c>
      <c r="C1069" s="16"/>
      <c r="D1069" s="17"/>
    </row>
    <row r="1070" customHeight="1" spans="1:4">
      <c r="A1070" s="14">
        <v>2130408</v>
      </c>
      <c r="B1070" s="15" t="s">
        <v>809</v>
      </c>
      <c r="C1070" s="16"/>
      <c r="D1070" s="17"/>
    </row>
    <row r="1071" customHeight="1" spans="1:4">
      <c r="A1071" s="14">
        <v>2130409</v>
      </c>
      <c r="B1071" s="15" t="s">
        <v>810</v>
      </c>
      <c r="C1071" s="16"/>
      <c r="D1071" s="17"/>
    </row>
    <row r="1072" customHeight="1" spans="1:4">
      <c r="A1072" s="14">
        <v>2130499</v>
      </c>
      <c r="B1072" s="15" t="s">
        <v>811</v>
      </c>
      <c r="C1072" s="16"/>
      <c r="D1072" s="17"/>
    </row>
    <row r="1073" customHeight="1" spans="1:4">
      <c r="A1073" s="14">
        <v>21305</v>
      </c>
      <c r="B1073" s="15" t="s">
        <v>812</v>
      </c>
      <c r="C1073" s="16">
        <f>SUM(C1074:C1083)</f>
        <v>9295</v>
      </c>
      <c r="D1073" s="17"/>
    </row>
    <row r="1074" customHeight="1" spans="1:4">
      <c r="A1074" s="14">
        <v>2130501</v>
      </c>
      <c r="B1074" s="15" t="s">
        <v>9</v>
      </c>
      <c r="C1074" s="145">
        <v>113</v>
      </c>
      <c r="D1074" s="17"/>
    </row>
    <row r="1075" customHeight="1" spans="1:4">
      <c r="A1075" s="14">
        <v>2130502</v>
      </c>
      <c r="B1075" s="15" t="s">
        <v>10</v>
      </c>
      <c r="C1075" s="16"/>
      <c r="D1075" s="17"/>
    </row>
    <row r="1076" customHeight="1" spans="1:4">
      <c r="A1076" s="14">
        <v>2130503</v>
      </c>
      <c r="B1076" s="15" t="s">
        <v>11</v>
      </c>
      <c r="C1076" s="146"/>
      <c r="D1076" s="17"/>
    </row>
    <row r="1077" customHeight="1" spans="1:4">
      <c r="A1077" s="14">
        <v>2130504</v>
      </c>
      <c r="B1077" s="15" t="s">
        <v>813</v>
      </c>
      <c r="C1077" s="16"/>
      <c r="D1077" s="17"/>
    </row>
    <row r="1078" customHeight="1" spans="1:4">
      <c r="A1078" s="14">
        <v>2130505</v>
      </c>
      <c r="B1078" s="15" t="s">
        <v>814</v>
      </c>
      <c r="C1078" s="16"/>
      <c r="D1078" s="17"/>
    </row>
    <row r="1079" customHeight="1" spans="1:4">
      <c r="A1079" s="14">
        <v>2130506</v>
      </c>
      <c r="B1079" s="15" t="s">
        <v>815</v>
      </c>
      <c r="C1079" s="16"/>
      <c r="D1079" s="17"/>
    </row>
    <row r="1080" customHeight="1" spans="1:4">
      <c r="A1080" s="14">
        <v>2130507</v>
      </c>
      <c r="B1080" s="15" t="s">
        <v>816</v>
      </c>
      <c r="C1080" s="16"/>
      <c r="D1080" s="17"/>
    </row>
    <row r="1081" customHeight="1" spans="1:4">
      <c r="A1081" s="14">
        <v>2130508</v>
      </c>
      <c r="B1081" s="15" t="s">
        <v>817</v>
      </c>
      <c r="C1081" s="16"/>
      <c r="D1081" s="17"/>
    </row>
    <row r="1082" customHeight="1" spans="1:4">
      <c r="A1082" s="14">
        <v>2130550</v>
      </c>
      <c r="B1082" s="15" t="s">
        <v>818</v>
      </c>
      <c r="C1082" s="16"/>
      <c r="D1082" s="17"/>
    </row>
    <row r="1083" customHeight="1" spans="1:4">
      <c r="A1083" s="14">
        <v>2130599</v>
      </c>
      <c r="B1083" s="15" t="s">
        <v>819</v>
      </c>
      <c r="C1083" s="147">
        <v>9182</v>
      </c>
      <c r="D1083" s="17"/>
    </row>
    <row r="1084" customHeight="1" spans="1:4">
      <c r="A1084" s="14">
        <v>21306</v>
      </c>
      <c r="B1084" s="15" t="s">
        <v>820</v>
      </c>
      <c r="C1084" s="16">
        <f>SUM(C1085:C1089)</f>
        <v>0</v>
      </c>
      <c r="D1084" s="17"/>
    </row>
    <row r="1085" customHeight="1" spans="1:4">
      <c r="A1085" s="14">
        <v>2130601</v>
      </c>
      <c r="B1085" s="15" t="s">
        <v>293</v>
      </c>
      <c r="C1085" s="16"/>
      <c r="D1085" s="17"/>
    </row>
    <row r="1086" customHeight="1" spans="1:4">
      <c r="A1086" s="14">
        <v>2130602</v>
      </c>
      <c r="B1086" s="15" t="s">
        <v>821</v>
      </c>
      <c r="C1086" s="16"/>
      <c r="D1086" s="17"/>
    </row>
    <row r="1087" customHeight="1" spans="1:4">
      <c r="A1087" s="14">
        <v>2130603</v>
      </c>
      <c r="B1087" s="15" t="s">
        <v>822</v>
      </c>
      <c r="C1087" s="16"/>
      <c r="D1087" s="17"/>
    </row>
    <row r="1088" customHeight="1" spans="1:4">
      <c r="A1088" s="14">
        <v>2130604</v>
      </c>
      <c r="B1088" s="15" t="s">
        <v>823</v>
      </c>
      <c r="C1088" s="16"/>
      <c r="D1088" s="17"/>
    </row>
    <row r="1089" customHeight="1" spans="1:4">
      <c r="A1089" s="14">
        <v>2130699</v>
      </c>
      <c r="B1089" s="15" t="s">
        <v>824</v>
      </c>
      <c r="C1089" s="16"/>
      <c r="D1089" s="17"/>
    </row>
    <row r="1090" customHeight="1" spans="1:4">
      <c r="A1090" s="14">
        <v>21307</v>
      </c>
      <c r="B1090" s="15" t="s">
        <v>825</v>
      </c>
      <c r="C1090" s="16">
        <f>SUM(C1091:C1096)</f>
        <v>8212</v>
      </c>
      <c r="D1090" s="17"/>
    </row>
    <row r="1091" customHeight="1" spans="1:4">
      <c r="A1091" s="14">
        <v>2130701</v>
      </c>
      <c r="B1091" s="59" t="s">
        <v>826</v>
      </c>
      <c r="C1091" s="148"/>
      <c r="D1091" s="17"/>
    </row>
    <row r="1092" customHeight="1" spans="1:4">
      <c r="A1092" s="14">
        <v>2130704</v>
      </c>
      <c r="B1092" s="15" t="s">
        <v>827</v>
      </c>
      <c r="C1092" s="149">
        <v>186</v>
      </c>
      <c r="D1092" s="17"/>
    </row>
    <row r="1093" customHeight="1" spans="1:4">
      <c r="A1093" s="14">
        <v>2130705</v>
      </c>
      <c r="B1093" s="15" t="s">
        <v>828</v>
      </c>
      <c r="C1093" s="149">
        <v>4867</v>
      </c>
      <c r="D1093" s="17"/>
    </row>
    <row r="1094" customHeight="1" spans="1:4">
      <c r="A1094" s="14">
        <v>2130706</v>
      </c>
      <c r="B1094" s="15" t="s">
        <v>829</v>
      </c>
      <c r="C1094" s="16"/>
      <c r="D1094" s="17"/>
    </row>
    <row r="1095" customHeight="1" spans="1:4">
      <c r="A1095" s="14">
        <v>2130707</v>
      </c>
      <c r="B1095" s="15" t="s">
        <v>830</v>
      </c>
      <c r="C1095" s="16"/>
      <c r="D1095" s="17"/>
    </row>
    <row r="1096" customHeight="1" spans="1:4">
      <c r="A1096" s="14">
        <v>2130799</v>
      </c>
      <c r="B1096" s="15" t="s">
        <v>831</v>
      </c>
      <c r="C1096" s="16">
        <v>3159</v>
      </c>
      <c r="D1096" s="17"/>
    </row>
    <row r="1097" customHeight="1" spans="1:4">
      <c r="A1097" s="14">
        <v>21308</v>
      </c>
      <c r="B1097" s="15" t="s">
        <v>832</v>
      </c>
      <c r="C1097" s="16">
        <f>SUM(C1098:C1103)</f>
        <v>6043</v>
      </c>
      <c r="D1097" s="17"/>
    </row>
    <row r="1098" customHeight="1" spans="1:4">
      <c r="A1098" s="14">
        <v>2130801</v>
      </c>
      <c r="B1098" s="15" t="s">
        <v>833</v>
      </c>
      <c r="C1098" s="16"/>
      <c r="D1098" s="17"/>
    </row>
    <row r="1099" customHeight="1" spans="1:4">
      <c r="A1099" s="14">
        <v>2130802</v>
      </c>
      <c r="B1099" s="15" t="s">
        <v>834</v>
      </c>
      <c r="C1099" s="16"/>
      <c r="D1099" s="17"/>
    </row>
    <row r="1100" customHeight="1" spans="1:4">
      <c r="A1100" s="14">
        <v>2130803</v>
      </c>
      <c r="B1100" s="15" t="s">
        <v>835</v>
      </c>
      <c r="C1100" s="150">
        <v>5993</v>
      </c>
      <c r="D1100" s="17"/>
    </row>
    <row r="1101" customHeight="1" spans="1:4">
      <c r="A1101" s="14">
        <v>2130804</v>
      </c>
      <c r="B1101" s="15" t="s">
        <v>836</v>
      </c>
      <c r="C1101" s="150">
        <v>50</v>
      </c>
      <c r="D1101" s="17"/>
    </row>
    <row r="1102" customHeight="1" spans="1:4">
      <c r="A1102" s="14">
        <v>2130805</v>
      </c>
      <c r="B1102" s="15" t="s">
        <v>837</v>
      </c>
      <c r="C1102" s="16"/>
      <c r="D1102" s="17"/>
    </row>
    <row r="1103" customHeight="1" spans="1:4">
      <c r="A1103" s="14">
        <v>2130899</v>
      </c>
      <c r="B1103" s="15" t="s">
        <v>838</v>
      </c>
      <c r="C1103" s="16"/>
      <c r="D1103" s="17"/>
    </row>
    <row r="1104" customHeight="1" spans="1:4">
      <c r="A1104" s="14">
        <v>21309</v>
      </c>
      <c r="B1104" s="15" t="s">
        <v>839</v>
      </c>
      <c r="C1104" s="16">
        <f>SUM(C1105:C1106)</f>
        <v>2844</v>
      </c>
      <c r="D1104" s="17"/>
    </row>
    <row r="1105" customHeight="1" spans="1:4">
      <c r="A1105" s="14">
        <v>2130901</v>
      </c>
      <c r="B1105" s="15" t="s">
        <v>840</v>
      </c>
      <c r="C1105" s="16"/>
      <c r="D1105" s="17"/>
    </row>
    <row r="1106" customHeight="1" spans="1:4">
      <c r="A1106" s="14">
        <v>2130999</v>
      </c>
      <c r="B1106" s="15" t="s">
        <v>841</v>
      </c>
      <c r="C1106" s="16">
        <v>2844</v>
      </c>
      <c r="D1106" s="17"/>
    </row>
    <row r="1107" customHeight="1" spans="1:4">
      <c r="A1107" s="14">
        <v>21366</v>
      </c>
      <c r="B1107" s="15" t="s">
        <v>842</v>
      </c>
      <c r="C1107" s="16">
        <f>SUM(C1108:C1111)</f>
        <v>0</v>
      </c>
      <c r="D1107" s="17"/>
    </row>
    <row r="1108" customHeight="1" spans="1:4">
      <c r="A1108" s="14">
        <v>2136601</v>
      </c>
      <c r="B1108" s="15" t="s">
        <v>483</v>
      </c>
      <c r="C1108" s="16"/>
      <c r="D1108" s="17"/>
    </row>
    <row r="1109" customHeight="1" spans="1:4">
      <c r="A1109" s="14">
        <v>2136602</v>
      </c>
      <c r="B1109" s="15" t="s">
        <v>843</v>
      </c>
      <c r="C1109" s="16"/>
      <c r="D1109" s="17"/>
    </row>
    <row r="1110" customHeight="1" spans="1:4">
      <c r="A1110" s="14">
        <v>2136603</v>
      </c>
      <c r="B1110" s="15" t="s">
        <v>844</v>
      </c>
      <c r="C1110" s="16"/>
      <c r="D1110" s="17"/>
    </row>
    <row r="1111" customHeight="1" spans="1:4">
      <c r="A1111" s="14">
        <v>2136699</v>
      </c>
      <c r="B1111" s="15" t="s">
        <v>845</v>
      </c>
      <c r="C1111" s="16"/>
      <c r="D1111" s="17"/>
    </row>
    <row r="1112" customHeight="1" spans="1:4">
      <c r="A1112" s="14">
        <v>21367</v>
      </c>
      <c r="B1112" s="15" t="s">
        <v>846</v>
      </c>
      <c r="C1112" s="16">
        <f>SUM(C1113:C1116)</f>
        <v>0</v>
      </c>
      <c r="D1112" s="17"/>
    </row>
    <row r="1113" customHeight="1" spans="1:4">
      <c r="A1113" s="14">
        <v>2136701</v>
      </c>
      <c r="B1113" s="15" t="s">
        <v>483</v>
      </c>
      <c r="C1113" s="16"/>
      <c r="D1113" s="17"/>
    </row>
    <row r="1114" customHeight="1" spans="1:4">
      <c r="A1114" s="14">
        <v>2136702</v>
      </c>
      <c r="B1114" s="15" t="s">
        <v>843</v>
      </c>
      <c r="C1114" s="16"/>
      <c r="D1114" s="17"/>
    </row>
    <row r="1115" customHeight="1" spans="1:4">
      <c r="A1115" s="14">
        <v>2136703</v>
      </c>
      <c r="B1115" s="15" t="s">
        <v>847</v>
      </c>
      <c r="C1115" s="16"/>
      <c r="D1115" s="17"/>
    </row>
    <row r="1116" customHeight="1" spans="1:4">
      <c r="A1116" s="14">
        <v>2136799</v>
      </c>
      <c r="B1116" s="15" t="s">
        <v>848</v>
      </c>
      <c r="C1116" s="16"/>
      <c r="D1116" s="17"/>
    </row>
    <row r="1117" customHeight="1" spans="1:4">
      <c r="A1117" s="14">
        <v>21369</v>
      </c>
      <c r="B1117" s="15" t="s">
        <v>849</v>
      </c>
      <c r="C1117" s="16">
        <f>SUM(C1118:C1121)</f>
        <v>0</v>
      </c>
      <c r="D1117" s="17"/>
    </row>
    <row r="1118" customHeight="1" spans="1:4">
      <c r="A1118" s="14">
        <v>2136901</v>
      </c>
      <c r="B1118" s="15" t="s">
        <v>805</v>
      </c>
      <c r="C1118" s="16"/>
      <c r="D1118" s="17"/>
    </row>
    <row r="1119" customHeight="1" spans="1:4">
      <c r="A1119" s="14">
        <v>2136902</v>
      </c>
      <c r="B1119" s="15" t="s">
        <v>850</v>
      </c>
      <c r="C1119" s="16"/>
      <c r="D1119" s="17"/>
    </row>
    <row r="1120" customHeight="1" spans="1:4">
      <c r="A1120" s="14">
        <v>2136903</v>
      </c>
      <c r="B1120" s="15" t="s">
        <v>851</v>
      </c>
      <c r="C1120" s="16"/>
      <c r="D1120" s="17"/>
    </row>
    <row r="1121" customHeight="1" spans="1:4">
      <c r="A1121" s="14">
        <v>2136999</v>
      </c>
      <c r="B1121" s="15" t="s">
        <v>852</v>
      </c>
      <c r="C1121" s="16"/>
      <c r="D1121" s="17"/>
    </row>
    <row r="1122" customHeight="1" spans="1:4">
      <c r="A1122" s="14">
        <v>21370</v>
      </c>
      <c r="B1122" s="15" t="s">
        <v>853</v>
      </c>
      <c r="C1122" s="16">
        <f>SUM(C1123:C1124)</f>
        <v>0</v>
      </c>
      <c r="D1122" s="17"/>
    </row>
    <row r="1123" customHeight="1" spans="1:4">
      <c r="A1123" s="14">
        <v>2137001</v>
      </c>
      <c r="B1123" s="15" t="s">
        <v>483</v>
      </c>
      <c r="C1123" s="16"/>
      <c r="D1123" s="17"/>
    </row>
    <row r="1124" customHeight="1" spans="1:4">
      <c r="A1124" s="14">
        <v>2137099</v>
      </c>
      <c r="B1124" s="15" t="s">
        <v>854</v>
      </c>
      <c r="C1124" s="16"/>
      <c r="D1124" s="17"/>
    </row>
    <row r="1125" customHeight="1" spans="1:4">
      <c r="A1125" s="14">
        <v>21371</v>
      </c>
      <c r="B1125" s="15" t="s">
        <v>855</v>
      </c>
      <c r="C1125" s="16">
        <f>SUM(C1126:C1129)</f>
        <v>0</v>
      </c>
      <c r="D1125" s="17"/>
    </row>
    <row r="1126" customHeight="1" spans="1:4">
      <c r="A1126" s="14">
        <v>2137101</v>
      </c>
      <c r="B1126" s="15" t="s">
        <v>805</v>
      </c>
      <c r="C1126" s="16"/>
      <c r="D1126" s="17"/>
    </row>
    <row r="1127" customHeight="1" spans="1:4">
      <c r="A1127" s="14">
        <v>2137102</v>
      </c>
      <c r="B1127" s="15" t="s">
        <v>850</v>
      </c>
      <c r="C1127" s="16"/>
      <c r="D1127" s="17"/>
    </row>
    <row r="1128" customHeight="1" spans="1:4">
      <c r="A1128" s="14">
        <v>2137103</v>
      </c>
      <c r="B1128" s="15" t="s">
        <v>851</v>
      </c>
      <c r="C1128" s="16"/>
      <c r="D1128" s="17"/>
    </row>
    <row r="1129" customHeight="1" spans="1:4">
      <c r="A1129" s="14">
        <v>2137199</v>
      </c>
      <c r="B1129" s="15" t="s">
        <v>856</v>
      </c>
      <c r="C1129" s="16"/>
      <c r="D1129" s="17"/>
    </row>
    <row r="1130" customHeight="1" spans="1:4">
      <c r="A1130" s="14">
        <v>21399</v>
      </c>
      <c r="B1130" s="15" t="s">
        <v>857</v>
      </c>
      <c r="C1130" s="16">
        <f>SUM(C1131:C1132)</f>
        <v>744</v>
      </c>
      <c r="D1130" s="17"/>
    </row>
    <row r="1131" customHeight="1" spans="1:4">
      <c r="A1131" s="14">
        <v>2139901</v>
      </c>
      <c r="B1131" s="15" t="s">
        <v>858</v>
      </c>
      <c r="C1131" s="16"/>
      <c r="D1131" s="17"/>
    </row>
    <row r="1132" customHeight="1" spans="1:4">
      <c r="A1132" s="14">
        <v>2139999</v>
      </c>
      <c r="B1132" s="15" t="s">
        <v>857</v>
      </c>
      <c r="C1132" s="16">
        <v>744</v>
      </c>
      <c r="D1132" s="17"/>
    </row>
    <row r="1133" customHeight="1" spans="1:4">
      <c r="A1133" s="14">
        <v>214</v>
      </c>
      <c r="B1133" s="15" t="s">
        <v>859</v>
      </c>
      <c r="C1133" s="16">
        <f>C1134+C1157+C1167+C1177+C1182+C1189+C1194+C1199+C1204+C1209+C1218+C1225+C1234+C1237+C1240+C1241+C1245</f>
        <v>5375</v>
      </c>
      <c r="D1133" s="17"/>
    </row>
    <row r="1134" customHeight="1" spans="1:4">
      <c r="A1134" s="14">
        <v>21401</v>
      </c>
      <c r="B1134" s="15" t="s">
        <v>860</v>
      </c>
      <c r="C1134" s="16">
        <f>SUM(C1135:C1156)</f>
        <v>5375</v>
      </c>
      <c r="D1134" s="17"/>
    </row>
    <row r="1135" customHeight="1" spans="1:4">
      <c r="A1135" s="14">
        <v>2140101</v>
      </c>
      <c r="B1135" s="15" t="s">
        <v>9</v>
      </c>
      <c r="C1135" s="151">
        <v>2757</v>
      </c>
      <c r="D1135" s="17"/>
    </row>
    <row r="1136" customHeight="1" spans="1:4">
      <c r="A1136" s="14">
        <v>2140102</v>
      </c>
      <c r="B1136" s="15" t="s">
        <v>10</v>
      </c>
      <c r="C1136" s="16"/>
      <c r="D1136" s="17"/>
    </row>
    <row r="1137" customHeight="1" spans="1:4">
      <c r="A1137" s="14">
        <v>2140103</v>
      </c>
      <c r="B1137" s="15" t="s">
        <v>11</v>
      </c>
      <c r="C1137" s="16"/>
      <c r="D1137" s="17"/>
    </row>
    <row r="1138" customHeight="1" spans="1:4">
      <c r="A1138" s="14">
        <v>2140104</v>
      </c>
      <c r="B1138" s="15" t="s">
        <v>861</v>
      </c>
      <c r="C1138" s="152"/>
      <c r="D1138" s="17"/>
    </row>
    <row r="1139" customHeight="1" spans="1:4">
      <c r="A1139" s="14">
        <v>2140106</v>
      </c>
      <c r="B1139" s="15" t="s">
        <v>862</v>
      </c>
      <c r="C1139" s="152"/>
      <c r="D1139" s="17"/>
    </row>
    <row r="1140" customHeight="1" spans="1:4">
      <c r="A1140" s="14">
        <v>2140109</v>
      </c>
      <c r="B1140" s="15" t="s">
        <v>863</v>
      </c>
      <c r="C1140" s="16"/>
      <c r="D1140" s="17"/>
    </row>
    <row r="1141" customHeight="1" spans="1:4">
      <c r="A1141" s="14">
        <v>2140110</v>
      </c>
      <c r="B1141" s="15" t="s">
        <v>864</v>
      </c>
      <c r="C1141" s="16"/>
      <c r="D1141" s="17"/>
    </row>
    <row r="1142" customHeight="1" spans="1:4">
      <c r="A1142" s="14">
        <v>2140111</v>
      </c>
      <c r="B1142" s="15" t="s">
        <v>865</v>
      </c>
      <c r="C1142" s="16"/>
      <c r="D1142" s="17"/>
    </row>
    <row r="1143" customHeight="1" spans="1:4">
      <c r="A1143" s="14">
        <v>2140112</v>
      </c>
      <c r="B1143" s="15" t="s">
        <v>866</v>
      </c>
      <c r="C1143" s="16"/>
      <c r="D1143" s="17"/>
    </row>
    <row r="1144" customHeight="1" spans="1:4">
      <c r="A1144" s="14">
        <v>2140114</v>
      </c>
      <c r="B1144" s="15" t="s">
        <v>867</v>
      </c>
      <c r="C1144" s="16"/>
      <c r="D1144" s="17"/>
    </row>
    <row r="1145" customHeight="1" spans="1:4">
      <c r="A1145" s="14">
        <v>2140122</v>
      </c>
      <c r="B1145" s="15" t="s">
        <v>868</v>
      </c>
      <c r="C1145" s="16"/>
      <c r="D1145" s="17"/>
    </row>
    <row r="1146" customHeight="1" spans="1:4">
      <c r="A1146" s="14">
        <v>2140123</v>
      </c>
      <c r="B1146" s="15" t="s">
        <v>869</v>
      </c>
      <c r="C1146" s="16"/>
      <c r="D1146" s="17"/>
    </row>
    <row r="1147" customHeight="1" spans="1:4">
      <c r="A1147" s="14">
        <v>2140127</v>
      </c>
      <c r="B1147" s="15" t="s">
        <v>870</v>
      </c>
      <c r="C1147" s="16"/>
      <c r="D1147" s="17"/>
    </row>
    <row r="1148" customHeight="1" spans="1:4">
      <c r="A1148" s="14">
        <v>2140128</v>
      </c>
      <c r="B1148" s="15" t="s">
        <v>871</v>
      </c>
      <c r="C1148" s="16"/>
      <c r="D1148" s="17"/>
    </row>
    <row r="1149" customHeight="1" spans="1:4">
      <c r="A1149" s="14">
        <v>2140129</v>
      </c>
      <c r="B1149" s="15" t="s">
        <v>872</v>
      </c>
      <c r="C1149" s="16"/>
      <c r="D1149" s="17"/>
    </row>
    <row r="1150" customHeight="1" spans="1:4">
      <c r="A1150" s="14">
        <v>2140130</v>
      </c>
      <c r="B1150" s="15" t="s">
        <v>873</v>
      </c>
      <c r="C1150" s="16"/>
      <c r="D1150" s="17"/>
    </row>
    <row r="1151" customHeight="1" spans="1:4">
      <c r="A1151" s="14">
        <v>2140131</v>
      </c>
      <c r="B1151" s="15" t="s">
        <v>874</v>
      </c>
      <c r="C1151" s="16"/>
      <c r="D1151" s="17"/>
    </row>
    <row r="1152" customHeight="1" spans="1:4">
      <c r="A1152" s="14">
        <v>2140133</v>
      </c>
      <c r="B1152" s="15" t="s">
        <v>875</v>
      </c>
      <c r="C1152" s="16"/>
      <c r="D1152" s="17"/>
    </row>
    <row r="1153" customHeight="1" spans="1:4">
      <c r="A1153" s="14">
        <v>2140136</v>
      </c>
      <c r="B1153" s="15" t="s">
        <v>876</v>
      </c>
      <c r="C1153" s="16"/>
      <c r="D1153" s="17"/>
    </row>
    <row r="1154" customHeight="1" spans="1:4">
      <c r="A1154" s="14">
        <v>2140138</v>
      </c>
      <c r="B1154" s="15" t="s">
        <v>877</v>
      </c>
      <c r="C1154" s="16"/>
      <c r="D1154" s="17"/>
    </row>
    <row r="1155" customHeight="1" spans="1:4">
      <c r="A1155" s="14">
        <v>2140139</v>
      </c>
      <c r="B1155" s="15" t="s">
        <v>878</v>
      </c>
      <c r="C1155" s="16"/>
      <c r="D1155" s="17"/>
    </row>
    <row r="1156" customHeight="1" spans="1:4">
      <c r="A1156" s="14">
        <v>2140199</v>
      </c>
      <c r="B1156" s="15" t="s">
        <v>879</v>
      </c>
      <c r="C1156" s="153">
        <v>2618</v>
      </c>
      <c r="D1156" s="17"/>
    </row>
    <row r="1157" customHeight="1" spans="1:4">
      <c r="A1157" s="14">
        <v>21402</v>
      </c>
      <c r="B1157" s="15" t="s">
        <v>880</v>
      </c>
      <c r="C1157" s="16">
        <f>SUM(C1158:C1166)</f>
        <v>0</v>
      </c>
      <c r="D1157" s="17"/>
    </row>
    <row r="1158" customHeight="1" spans="1:4">
      <c r="A1158" s="14">
        <v>2140201</v>
      </c>
      <c r="B1158" s="15" t="s">
        <v>9</v>
      </c>
      <c r="C1158" s="16"/>
      <c r="D1158" s="17"/>
    </row>
    <row r="1159" customHeight="1" spans="1:4">
      <c r="A1159" s="14">
        <v>2140202</v>
      </c>
      <c r="B1159" s="15" t="s">
        <v>10</v>
      </c>
      <c r="C1159" s="16"/>
      <c r="D1159" s="17"/>
    </row>
    <row r="1160" customHeight="1" spans="1:4">
      <c r="A1160" s="14">
        <v>2140203</v>
      </c>
      <c r="B1160" s="15" t="s">
        <v>11</v>
      </c>
      <c r="C1160" s="16"/>
      <c r="D1160" s="17"/>
    </row>
    <row r="1161" customHeight="1" spans="1:4">
      <c r="A1161" s="14">
        <v>2140204</v>
      </c>
      <c r="B1161" s="15" t="s">
        <v>881</v>
      </c>
      <c r="C1161" s="16"/>
      <c r="D1161" s="17"/>
    </row>
    <row r="1162" customHeight="1" spans="1:4">
      <c r="A1162" s="14">
        <v>2140205</v>
      </c>
      <c r="B1162" s="15" t="s">
        <v>882</v>
      </c>
      <c r="C1162" s="16"/>
      <c r="D1162" s="17"/>
    </row>
    <row r="1163" customHeight="1" spans="1:4">
      <c r="A1163" s="14">
        <v>2140206</v>
      </c>
      <c r="B1163" s="15" t="s">
        <v>883</v>
      </c>
      <c r="C1163" s="16"/>
      <c r="D1163" s="17"/>
    </row>
    <row r="1164" customHeight="1" spans="1:4">
      <c r="A1164" s="14">
        <v>2140207</v>
      </c>
      <c r="B1164" s="15" t="s">
        <v>884</v>
      </c>
      <c r="C1164" s="16"/>
      <c r="D1164" s="17"/>
    </row>
    <row r="1165" customHeight="1" spans="1:4">
      <c r="A1165" s="14">
        <v>2140208</v>
      </c>
      <c r="B1165" s="15" t="s">
        <v>885</v>
      </c>
      <c r="C1165" s="16"/>
      <c r="D1165" s="17"/>
    </row>
    <row r="1166" customHeight="1" spans="1:4">
      <c r="A1166" s="14">
        <v>2140299</v>
      </c>
      <c r="B1166" s="15" t="s">
        <v>886</v>
      </c>
      <c r="C1166" s="16"/>
      <c r="D1166" s="17"/>
    </row>
    <row r="1167" customHeight="1" spans="1:4">
      <c r="A1167" s="14">
        <v>21403</v>
      </c>
      <c r="B1167" s="15" t="s">
        <v>887</v>
      </c>
      <c r="C1167" s="16">
        <f>SUM(C1168:C1176)</f>
        <v>0</v>
      </c>
      <c r="D1167" s="17"/>
    </row>
    <row r="1168" customHeight="1" spans="1:4">
      <c r="A1168" s="14">
        <v>2140301</v>
      </c>
      <c r="B1168" s="15" t="s">
        <v>9</v>
      </c>
      <c r="C1168" s="16"/>
      <c r="D1168" s="17"/>
    </row>
    <row r="1169" customHeight="1" spans="1:4">
      <c r="A1169" s="14">
        <v>2140302</v>
      </c>
      <c r="B1169" s="15" t="s">
        <v>10</v>
      </c>
      <c r="C1169" s="16"/>
      <c r="D1169" s="17"/>
    </row>
    <row r="1170" customHeight="1" spans="1:4">
      <c r="A1170" s="14">
        <v>2140303</v>
      </c>
      <c r="B1170" s="15" t="s">
        <v>11</v>
      </c>
      <c r="C1170" s="16"/>
      <c r="D1170" s="17"/>
    </row>
    <row r="1171" customHeight="1" spans="1:4">
      <c r="A1171" s="14">
        <v>2140304</v>
      </c>
      <c r="B1171" s="15" t="s">
        <v>888</v>
      </c>
      <c r="C1171" s="16"/>
      <c r="D1171" s="17"/>
    </row>
    <row r="1172" customHeight="1" spans="1:4">
      <c r="A1172" s="14">
        <v>2140305</v>
      </c>
      <c r="B1172" s="15" t="s">
        <v>889</v>
      </c>
      <c r="C1172" s="16"/>
      <c r="D1172" s="17"/>
    </row>
    <row r="1173" customHeight="1" spans="1:4">
      <c r="A1173" s="14">
        <v>2140306</v>
      </c>
      <c r="B1173" s="15" t="s">
        <v>890</v>
      </c>
      <c r="C1173" s="16"/>
      <c r="D1173" s="17"/>
    </row>
    <row r="1174" customHeight="1" spans="1:4">
      <c r="A1174" s="14">
        <v>2140307</v>
      </c>
      <c r="B1174" s="15" t="s">
        <v>891</v>
      </c>
      <c r="C1174" s="16"/>
      <c r="D1174" s="17"/>
    </row>
    <row r="1175" customHeight="1" spans="1:4">
      <c r="A1175" s="14">
        <v>2140308</v>
      </c>
      <c r="B1175" s="15" t="s">
        <v>892</v>
      </c>
      <c r="C1175" s="16"/>
      <c r="D1175" s="17"/>
    </row>
    <row r="1176" customHeight="1" spans="1:4">
      <c r="A1176" s="14">
        <v>2140399</v>
      </c>
      <c r="B1176" s="15" t="s">
        <v>893</v>
      </c>
      <c r="C1176" s="16"/>
      <c r="D1176" s="17"/>
    </row>
    <row r="1177" customHeight="1" spans="1:4">
      <c r="A1177" s="14">
        <v>21404</v>
      </c>
      <c r="B1177" s="15" t="s">
        <v>894</v>
      </c>
      <c r="C1177" s="16">
        <f>SUM(C1178:C1181)</f>
        <v>0</v>
      </c>
      <c r="D1177" s="17"/>
    </row>
    <row r="1178" customHeight="1" spans="1:4">
      <c r="A1178" s="14">
        <v>2140401</v>
      </c>
      <c r="B1178" s="15" t="s">
        <v>895</v>
      </c>
      <c r="C1178" s="16"/>
      <c r="D1178" s="17"/>
    </row>
    <row r="1179" customHeight="1" spans="1:4">
      <c r="A1179" s="14">
        <v>2140402</v>
      </c>
      <c r="B1179" s="15" t="s">
        <v>896</v>
      </c>
      <c r="C1179" s="16"/>
      <c r="D1179" s="17"/>
    </row>
    <row r="1180" customHeight="1" spans="1:4">
      <c r="A1180" s="14">
        <v>2140403</v>
      </c>
      <c r="B1180" s="15" t="s">
        <v>897</v>
      </c>
      <c r="C1180" s="16"/>
      <c r="D1180" s="17"/>
    </row>
    <row r="1181" customHeight="1" spans="1:4">
      <c r="A1181" s="14">
        <v>2140499</v>
      </c>
      <c r="B1181" s="15" t="s">
        <v>898</v>
      </c>
      <c r="C1181" s="16"/>
      <c r="D1181" s="17"/>
    </row>
    <row r="1182" customHeight="1" spans="1:4">
      <c r="A1182" s="14">
        <v>21405</v>
      </c>
      <c r="B1182" s="15" t="s">
        <v>899</v>
      </c>
      <c r="C1182" s="16">
        <f>SUM(C1183:C1188)</f>
        <v>0</v>
      </c>
      <c r="D1182" s="17"/>
    </row>
    <row r="1183" customHeight="1" spans="1:4">
      <c r="A1183" s="14">
        <v>2140501</v>
      </c>
      <c r="B1183" s="15" t="s">
        <v>9</v>
      </c>
      <c r="C1183" s="16"/>
      <c r="D1183" s="17"/>
    </row>
    <row r="1184" customHeight="1" spans="1:4">
      <c r="A1184" s="14">
        <v>2140502</v>
      </c>
      <c r="B1184" s="15" t="s">
        <v>10</v>
      </c>
      <c r="C1184" s="16"/>
      <c r="D1184" s="17"/>
    </row>
    <row r="1185" customHeight="1" spans="1:4">
      <c r="A1185" s="14">
        <v>2140503</v>
      </c>
      <c r="B1185" s="15" t="s">
        <v>11</v>
      </c>
      <c r="C1185" s="16"/>
      <c r="D1185" s="17"/>
    </row>
    <row r="1186" customHeight="1" spans="1:4">
      <c r="A1186" s="14">
        <v>2140504</v>
      </c>
      <c r="B1186" s="15" t="s">
        <v>885</v>
      </c>
      <c r="C1186" s="16"/>
      <c r="D1186" s="17"/>
    </row>
    <row r="1187" customHeight="1" spans="1:4">
      <c r="A1187" s="14">
        <v>2140505</v>
      </c>
      <c r="B1187" s="15" t="s">
        <v>900</v>
      </c>
      <c r="C1187" s="16"/>
      <c r="D1187" s="17"/>
    </row>
    <row r="1188" customHeight="1" spans="1:4">
      <c r="A1188" s="14">
        <v>2140599</v>
      </c>
      <c r="B1188" s="15" t="s">
        <v>901</v>
      </c>
      <c r="C1188" s="16"/>
      <c r="D1188" s="17"/>
    </row>
    <row r="1189" customHeight="1" spans="1:4">
      <c r="A1189" s="14">
        <v>21406</v>
      </c>
      <c r="B1189" s="15" t="s">
        <v>902</v>
      </c>
      <c r="C1189" s="16">
        <f>SUM(C1190:C1193)</f>
        <v>0</v>
      </c>
      <c r="D1189" s="17"/>
    </row>
    <row r="1190" customHeight="1" spans="1:4">
      <c r="A1190" s="14">
        <v>2140601</v>
      </c>
      <c r="B1190" s="15" t="s">
        <v>903</v>
      </c>
      <c r="C1190" s="16"/>
      <c r="D1190" s="17"/>
    </row>
    <row r="1191" customHeight="1" spans="1:4">
      <c r="A1191" s="14">
        <v>2140602</v>
      </c>
      <c r="B1191" s="15" t="s">
        <v>904</v>
      </c>
      <c r="C1191" s="16"/>
      <c r="D1191" s="17"/>
    </row>
    <row r="1192" customHeight="1" spans="1:4">
      <c r="A1192" s="14">
        <v>2140603</v>
      </c>
      <c r="B1192" s="15" t="s">
        <v>905</v>
      </c>
      <c r="C1192" s="16"/>
      <c r="D1192" s="17"/>
    </row>
    <row r="1193" customHeight="1" spans="1:4">
      <c r="A1193" s="14">
        <v>2140699</v>
      </c>
      <c r="B1193" s="15" t="s">
        <v>906</v>
      </c>
      <c r="C1193" s="16"/>
      <c r="D1193" s="17"/>
    </row>
    <row r="1194" customHeight="1" spans="1:4">
      <c r="A1194" s="14">
        <v>21460</v>
      </c>
      <c r="B1194" s="15" t="s">
        <v>907</v>
      </c>
      <c r="C1194" s="16">
        <f>SUM(C1195:C1198)</f>
        <v>0</v>
      </c>
      <c r="D1194" s="17"/>
    </row>
    <row r="1195" customHeight="1" spans="1:4">
      <c r="A1195" s="14">
        <v>2146001</v>
      </c>
      <c r="B1195" s="15" t="s">
        <v>861</v>
      </c>
      <c r="C1195" s="16"/>
      <c r="D1195" s="17"/>
    </row>
    <row r="1196" customHeight="1" spans="1:4">
      <c r="A1196" s="14">
        <v>2146002</v>
      </c>
      <c r="B1196" s="15" t="s">
        <v>862</v>
      </c>
      <c r="C1196" s="16"/>
      <c r="D1196" s="17"/>
    </row>
    <row r="1197" customHeight="1" spans="1:4">
      <c r="A1197" s="14">
        <v>2146003</v>
      </c>
      <c r="B1197" s="15" t="s">
        <v>908</v>
      </c>
      <c r="C1197" s="16"/>
      <c r="D1197" s="17"/>
    </row>
    <row r="1198" customHeight="1" spans="1:4">
      <c r="A1198" s="14">
        <v>2146099</v>
      </c>
      <c r="B1198" s="15" t="s">
        <v>909</v>
      </c>
      <c r="C1198" s="16"/>
      <c r="D1198" s="17"/>
    </row>
    <row r="1199" customHeight="1" spans="1:4">
      <c r="A1199" s="14">
        <v>21462</v>
      </c>
      <c r="B1199" s="15" t="s">
        <v>910</v>
      </c>
      <c r="C1199" s="16">
        <f>SUM(C1200:C1203)</f>
        <v>0</v>
      </c>
      <c r="D1199" s="17"/>
    </row>
    <row r="1200" customHeight="1" spans="1:4">
      <c r="A1200" s="14">
        <v>2146201</v>
      </c>
      <c r="B1200" s="15" t="s">
        <v>908</v>
      </c>
      <c r="C1200" s="16"/>
      <c r="D1200" s="17"/>
    </row>
    <row r="1201" customHeight="1" spans="1:4">
      <c r="A1201" s="14">
        <v>2146202</v>
      </c>
      <c r="B1201" s="15" t="s">
        <v>911</v>
      </c>
      <c r="C1201" s="16"/>
      <c r="D1201" s="17"/>
    </row>
    <row r="1202" customHeight="1" spans="1:4">
      <c r="A1202" s="14">
        <v>2146203</v>
      </c>
      <c r="B1202" s="15" t="s">
        <v>912</v>
      </c>
      <c r="C1202" s="16"/>
      <c r="D1202" s="17"/>
    </row>
    <row r="1203" customHeight="1" spans="1:4">
      <c r="A1203" s="14">
        <v>2146299</v>
      </c>
      <c r="B1203" s="15" t="s">
        <v>913</v>
      </c>
      <c r="C1203" s="16"/>
      <c r="D1203" s="17"/>
    </row>
    <row r="1204" customHeight="1" spans="1:4">
      <c r="A1204" s="14">
        <v>21463</v>
      </c>
      <c r="B1204" s="15" t="s">
        <v>914</v>
      </c>
      <c r="C1204" s="16">
        <f>SUM(C1205:C1208)</f>
        <v>0</v>
      </c>
      <c r="D1204" s="17"/>
    </row>
    <row r="1205" customHeight="1" spans="1:4">
      <c r="A1205" s="14">
        <v>2146301</v>
      </c>
      <c r="B1205" s="15" t="s">
        <v>868</v>
      </c>
      <c r="C1205" s="16"/>
      <c r="D1205" s="17"/>
    </row>
    <row r="1206" customHeight="1" spans="1:4">
      <c r="A1206" s="14">
        <v>2146302</v>
      </c>
      <c r="B1206" s="15" t="s">
        <v>915</v>
      </c>
      <c r="C1206" s="16"/>
      <c r="D1206" s="17"/>
    </row>
    <row r="1207" customHeight="1" spans="1:4">
      <c r="A1207" s="14">
        <v>2146303</v>
      </c>
      <c r="B1207" s="15" t="s">
        <v>916</v>
      </c>
      <c r="C1207" s="16"/>
      <c r="D1207" s="17"/>
    </row>
    <row r="1208" customHeight="1" spans="1:4">
      <c r="A1208" s="14">
        <v>2146399</v>
      </c>
      <c r="B1208" s="15" t="s">
        <v>917</v>
      </c>
      <c r="C1208" s="16"/>
      <c r="D1208" s="17"/>
    </row>
    <row r="1209" customHeight="1" spans="1:4">
      <c r="A1209" s="14">
        <v>21464</v>
      </c>
      <c r="B1209" s="15" t="s">
        <v>918</v>
      </c>
      <c r="C1209" s="16">
        <f>SUM(C1210:C1217)</f>
        <v>0</v>
      </c>
      <c r="D1209" s="17"/>
    </row>
    <row r="1210" customHeight="1" spans="1:4">
      <c r="A1210" s="14">
        <v>2146401</v>
      </c>
      <c r="B1210" s="15" t="s">
        <v>919</v>
      </c>
      <c r="C1210" s="16"/>
      <c r="D1210" s="17"/>
    </row>
    <row r="1211" customHeight="1" spans="1:4">
      <c r="A1211" s="14">
        <v>2146402</v>
      </c>
      <c r="B1211" s="15" t="s">
        <v>920</v>
      </c>
      <c r="C1211" s="16"/>
      <c r="D1211" s="17"/>
    </row>
    <row r="1212" customHeight="1" spans="1:4">
      <c r="A1212" s="14">
        <v>2146403</v>
      </c>
      <c r="B1212" s="15" t="s">
        <v>921</v>
      </c>
      <c r="C1212" s="16"/>
      <c r="D1212" s="17"/>
    </row>
    <row r="1213" customHeight="1" spans="1:4">
      <c r="A1213" s="14">
        <v>2146404</v>
      </c>
      <c r="B1213" s="15" t="s">
        <v>922</v>
      </c>
      <c r="C1213" s="16"/>
      <c r="D1213" s="17"/>
    </row>
    <row r="1214" customHeight="1" spans="1:4">
      <c r="A1214" s="14">
        <v>2146405</v>
      </c>
      <c r="B1214" s="15" t="s">
        <v>923</v>
      </c>
      <c r="C1214" s="16"/>
      <c r="D1214" s="17"/>
    </row>
    <row r="1215" customHeight="1" spans="1:4">
      <c r="A1215" s="14">
        <v>2146406</v>
      </c>
      <c r="B1215" s="15" t="s">
        <v>924</v>
      </c>
      <c r="C1215" s="16"/>
      <c r="D1215" s="17"/>
    </row>
    <row r="1216" customHeight="1" spans="1:4">
      <c r="A1216" s="14">
        <v>2146407</v>
      </c>
      <c r="B1216" s="15" t="s">
        <v>925</v>
      </c>
      <c r="C1216" s="16"/>
      <c r="D1216" s="17"/>
    </row>
    <row r="1217" customHeight="1" spans="1:4">
      <c r="A1217" s="14">
        <v>2146499</v>
      </c>
      <c r="B1217" s="15" t="s">
        <v>926</v>
      </c>
      <c r="C1217" s="16"/>
      <c r="D1217" s="17"/>
    </row>
    <row r="1218" customHeight="1" spans="1:4">
      <c r="A1218" s="14">
        <v>21468</v>
      </c>
      <c r="B1218" s="15" t="s">
        <v>927</v>
      </c>
      <c r="C1218" s="16">
        <f>SUM(C1219:C1224)</f>
        <v>0</v>
      </c>
      <c r="D1218" s="17"/>
    </row>
    <row r="1219" customHeight="1" spans="1:4">
      <c r="A1219" s="14">
        <v>2146801</v>
      </c>
      <c r="B1219" s="15" t="s">
        <v>928</v>
      </c>
      <c r="C1219" s="16"/>
      <c r="D1219" s="17"/>
    </row>
    <row r="1220" customHeight="1" spans="1:4">
      <c r="A1220" s="14">
        <v>2146802</v>
      </c>
      <c r="B1220" s="15" t="s">
        <v>929</v>
      </c>
      <c r="C1220" s="16"/>
      <c r="D1220" s="17"/>
    </row>
    <row r="1221" customHeight="1" spans="1:4">
      <c r="A1221" s="14">
        <v>2146803</v>
      </c>
      <c r="B1221" s="15" t="s">
        <v>930</v>
      </c>
      <c r="C1221" s="16"/>
      <c r="D1221" s="17"/>
    </row>
    <row r="1222" customHeight="1" spans="1:4">
      <c r="A1222" s="14">
        <v>2146804</v>
      </c>
      <c r="B1222" s="15" t="s">
        <v>931</v>
      </c>
      <c r="C1222" s="16"/>
      <c r="D1222" s="17"/>
    </row>
    <row r="1223" customHeight="1" spans="1:4">
      <c r="A1223" s="14">
        <v>2146805</v>
      </c>
      <c r="B1223" s="15" t="s">
        <v>932</v>
      </c>
      <c r="C1223" s="16"/>
      <c r="D1223" s="17"/>
    </row>
    <row r="1224" customHeight="1" spans="1:4">
      <c r="A1224" s="14">
        <v>2146899</v>
      </c>
      <c r="B1224" s="15" t="s">
        <v>933</v>
      </c>
      <c r="C1224" s="16"/>
      <c r="D1224" s="17"/>
    </row>
    <row r="1225" customHeight="1" spans="1:4">
      <c r="A1225" s="14">
        <v>21469</v>
      </c>
      <c r="B1225" s="15" t="s">
        <v>934</v>
      </c>
      <c r="C1225" s="16">
        <f>SUM(C1226:C1233)</f>
        <v>0</v>
      </c>
      <c r="D1225" s="17"/>
    </row>
    <row r="1226" customHeight="1" spans="1:4">
      <c r="A1226" s="14">
        <v>2146901</v>
      </c>
      <c r="B1226" s="15" t="s">
        <v>935</v>
      </c>
      <c r="C1226" s="16"/>
      <c r="D1226" s="17"/>
    </row>
    <row r="1227" customHeight="1" spans="1:4">
      <c r="A1227" s="14">
        <v>2146902</v>
      </c>
      <c r="B1227" s="15" t="s">
        <v>889</v>
      </c>
      <c r="C1227" s="16"/>
      <c r="D1227" s="17"/>
    </row>
    <row r="1228" customHeight="1" spans="1:4">
      <c r="A1228" s="14">
        <v>2146903</v>
      </c>
      <c r="B1228" s="15" t="s">
        <v>936</v>
      </c>
      <c r="C1228" s="16"/>
      <c r="D1228" s="17"/>
    </row>
    <row r="1229" customHeight="1" spans="1:4">
      <c r="A1229" s="14">
        <v>2146904</v>
      </c>
      <c r="B1229" s="15" t="s">
        <v>937</v>
      </c>
      <c r="C1229" s="16"/>
      <c r="D1229" s="17"/>
    </row>
    <row r="1230" customHeight="1" spans="1:4">
      <c r="A1230" s="14">
        <v>2146906</v>
      </c>
      <c r="B1230" s="15" t="s">
        <v>938</v>
      </c>
      <c r="C1230" s="16"/>
      <c r="D1230" s="17"/>
    </row>
    <row r="1231" customHeight="1" spans="1:4">
      <c r="A1231" s="14">
        <v>2146907</v>
      </c>
      <c r="B1231" s="15" t="s">
        <v>939</v>
      </c>
      <c r="C1231" s="16"/>
      <c r="D1231" s="17"/>
    </row>
    <row r="1232" customHeight="1" spans="1:4">
      <c r="A1232" s="14">
        <v>2146908</v>
      </c>
      <c r="B1232" s="15" t="s">
        <v>940</v>
      </c>
      <c r="C1232" s="16"/>
      <c r="D1232" s="17"/>
    </row>
    <row r="1233" customHeight="1" spans="1:4">
      <c r="A1233" s="14">
        <v>2146999</v>
      </c>
      <c r="B1233" s="15" t="s">
        <v>941</v>
      </c>
      <c r="C1233" s="16"/>
      <c r="D1233" s="17"/>
    </row>
    <row r="1234" customHeight="1" spans="1:4">
      <c r="A1234" s="14">
        <v>21470</v>
      </c>
      <c r="B1234" s="15" t="s">
        <v>942</v>
      </c>
      <c r="C1234" s="16">
        <f>SUM(C1235:C1236)</f>
        <v>0</v>
      </c>
      <c r="D1234" s="17"/>
    </row>
    <row r="1235" customHeight="1" spans="1:4">
      <c r="A1235" s="14">
        <v>2147001</v>
      </c>
      <c r="B1235" s="15" t="s">
        <v>861</v>
      </c>
      <c r="C1235" s="16"/>
      <c r="D1235" s="17"/>
    </row>
    <row r="1236" customHeight="1" spans="1:4">
      <c r="A1236" s="14">
        <v>2147099</v>
      </c>
      <c r="B1236" s="15" t="s">
        <v>943</v>
      </c>
      <c r="C1236" s="16"/>
      <c r="D1236" s="17"/>
    </row>
    <row r="1237" customHeight="1" spans="1:4">
      <c r="A1237" s="14">
        <v>21471</v>
      </c>
      <c r="B1237" s="15" t="s">
        <v>944</v>
      </c>
      <c r="C1237" s="16">
        <f>SUM(C1238:C1239)</f>
        <v>0</v>
      </c>
      <c r="D1237" s="17"/>
    </row>
    <row r="1238" customHeight="1" spans="1:4">
      <c r="A1238" s="14">
        <v>2147101</v>
      </c>
      <c r="B1238" s="15" t="s">
        <v>861</v>
      </c>
      <c r="C1238" s="16"/>
      <c r="D1238" s="17"/>
    </row>
    <row r="1239" customHeight="1" spans="1:4">
      <c r="A1239" s="14">
        <v>2147199</v>
      </c>
      <c r="B1239" s="15" t="s">
        <v>945</v>
      </c>
      <c r="C1239" s="16"/>
      <c r="D1239" s="17"/>
    </row>
    <row r="1240" customHeight="1" spans="1:4">
      <c r="A1240" s="14">
        <v>21472</v>
      </c>
      <c r="B1240" s="15" t="s">
        <v>946</v>
      </c>
      <c r="C1240" s="125">
        <v>0</v>
      </c>
      <c r="D1240" s="17"/>
    </row>
    <row r="1241" customHeight="1" spans="1:4">
      <c r="A1241" s="14">
        <v>21473</v>
      </c>
      <c r="B1241" s="15" t="s">
        <v>947</v>
      </c>
      <c r="C1241" s="16">
        <f>SUM(C1242:C1244)</f>
        <v>0</v>
      </c>
      <c r="D1241" s="17"/>
    </row>
    <row r="1242" customHeight="1" spans="1:4">
      <c r="A1242" s="14">
        <v>2147301</v>
      </c>
      <c r="B1242" s="15" t="s">
        <v>868</v>
      </c>
      <c r="C1242" s="16"/>
      <c r="D1242" s="17"/>
    </row>
    <row r="1243" customHeight="1" spans="1:4">
      <c r="A1243" s="14">
        <v>2147303</v>
      </c>
      <c r="B1243" s="15" t="s">
        <v>916</v>
      </c>
      <c r="C1243" s="16"/>
      <c r="D1243" s="17"/>
    </row>
    <row r="1244" customHeight="1" spans="1:4">
      <c r="A1244" s="14">
        <v>2147399</v>
      </c>
      <c r="B1244" s="15" t="s">
        <v>948</v>
      </c>
      <c r="C1244" s="16"/>
      <c r="D1244" s="17"/>
    </row>
    <row r="1245" customHeight="1" spans="1:4">
      <c r="A1245" s="14">
        <v>21499</v>
      </c>
      <c r="B1245" s="15" t="s">
        <v>949</v>
      </c>
      <c r="C1245" s="16">
        <f>SUM(C1246:C1247)</f>
        <v>0</v>
      </c>
      <c r="D1245" s="17"/>
    </row>
    <row r="1246" customHeight="1" spans="1:4">
      <c r="A1246" s="14">
        <v>2149901</v>
      </c>
      <c r="B1246" s="15" t="s">
        <v>950</v>
      </c>
      <c r="C1246" s="16"/>
      <c r="D1246" s="17"/>
    </row>
    <row r="1247" customHeight="1" spans="1:4">
      <c r="A1247" s="14">
        <v>2149999</v>
      </c>
      <c r="B1247" s="15" t="s">
        <v>949</v>
      </c>
      <c r="C1247" s="16"/>
      <c r="D1247" s="17"/>
    </row>
    <row r="1248" customHeight="1" spans="1:4">
      <c r="A1248" s="14">
        <v>215</v>
      </c>
      <c r="B1248" s="15" t="s">
        <v>951</v>
      </c>
      <c r="C1248" s="79">
        <f>C1249+C1259+C1275+C1280+C1294+C1301+C1308+C1312</f>
        <v>1780</v>
      </c>
      <c r="D1248" s="17"/>
    </row>
    <row r="1249" customHeight="1" spans="1:4">
      <c r="A1249" s="14">
        <v>21501</v>
      </c>
      <c r="B1249" s="15" t="s">
        <v>952</v>
      </c>
      <c r="C1249" s="16">
        <f>SUM(C1250:C1258)</f>
        <v>0</v>
      </c>
      <c r="D1249" s="17"/>
    </row>
    <row r="1250" customHeight="1" spans="1:4">
      <c r="A1250" s="14">
        <v>2150101</v>
      </c>
      <c r="B1250" s="15" t="s">
        <v>9</v>
      </c>
      <c r="C1250" s="154"/>
      <c r="D1250" s="17"/>
    </row>
    <row r="1251" customHeight="1" spans="1:4">
      <c r="A1251" s="14">
        <v>2150102</v>
      </c>
      <c r="B1251" s="15" t="s">
        <v>10</v>
      </c>
      <c r="C1251" s="16"/>
      <c r="D1251" s="17"/>
    </row>
    <row r="1252" customHeight="1" spans="1:4">
      <c r="A1252" s="14">
        <v>2150103</v>
      </c>
      <c r="B1252" s="15" t="s">
        <v>11</v>
      </c>
      <c r="C1252" s="16"/>
      <c r="D1252" s="17"/>
    </row>
    <row r="1253" customHeight="1" spans="1:4">
      <c r="A1253" s="14">
        <v>2150104</v>
      </c>
      <c r="B1253" s="15" t="s">
        <v>953</v>
      </c>
      <c r="C1253" s="16"/>
      <c r="D1253" s="17"/>
    </row>
    <row r="1254" customHeight="1" spans="1:4">
      <c r="A1254" s="14">
        <v>2150105</v>
      </c>
      <c r="B1254" s="15" t="s">
        <v>954</v>
      </c>
      <c r="C1254" s="16"/>
      <c r="D1254" s="17"/>
    </row>
    <row r="1255" customHeight="1" spans="1:4">
      <c r="A1255" s="14">
        <v>2150106</v>
      </c>
      <c r="B1255" s="15" t="s">
        <v>955</v>
      </c>
      <c r="C1255" s="16"/>
      <c r="D1255" s="17"/>
    </row>
    <row r="1256" customHeight="1" spans="1:4">
      <c r="A1256" s="14">
        <v>2150107</v>
      </c>
      <c r="B1256" s="15" t="s">
        <v>956</v>
      </c>
      <c r="C1256" s="16"/>
      <c r="D1256" s="17"/>
    </row>
    <row r="1257" customHeight="1" spans="1:4">
      <c r="A1257" s="14">
        <v>2150108</v>
      </c>
      <c r="B1257" s="15" t="s">
        <v>957</v>
      </c>
      <c r="C1257" s="16"/>
      <c r="D1257" s="17"/>
    </row>
    <row r="1258" customHeight="1" spans="1:4">
      <c r="A1258" s="14">
        <v>2150199</v>
      </c>
      <c r="B1258" s="15" t="s">
        <v>958</v>
      </c>
      <c r="C1258" s="16"/>
      <c r="D1258" s="17"/>
    </row>
    <row r="1259" customHeight="1" spans="1:4">
      <c r="A1259" s="14">
        <v>21502</v>
      </c>
      <c r="B1259" s="15" t="s">
        <v>959</v>
      </c>
      <c r="C1259" s="16">
        <f>SUM(C1260:C1274)</f>
        <v>0</v>
      </c>
      <c r="D1259" s="17"/>
    </row>
    <row r="1260" customHeight="1" spans="1:4">
      <c r="A1260" s="14">
        <v>2150201</v>
      </c>
      <c r="B1260" s="15" t="s">
        <v>9</v>
      </c>
      <c r="C1260" s="16"/>
      <c r="D1260" s="17"/>
    </row>
    <row r="1261" customHeight="1" spans="1:4">
      <c r="A1261" s="14">
        <v>2150202</v>
      </c>
      <c r="B1261" s="15" t="s">
        <v>10</v>
      </c>
      <c r="C1261" s="16"/>
      <c r="D1261" s="17"/>
    </row>
    <row r="1262" customHeight="1" spans="1:4">
      <c r="A1262" s="14">
        <v>2150203</v>
      </c>
      <c r="B1262" s="15" t="s">
        <v>11</v>
      </c>
      <c r="C1262" s="16"/>
      <c r="D1262" s="17"/>
    </row>
    <row r="1263" customHeight="1" spans="1:4">
      <c r="A1263" s="14">
        <v>2150204</v>
      </c>
      <c r="B1263" s="15" t="s">
        <v>960</v>
      </c>
      <c r="C1263" s="16"/>
      <c r="D1263" s="17"/>
    </row>
    <row r="1264" customHeight="1" spans="1:4">
      <c r="A1264" s="14">
        <v>2150205</v>
      </c>
      <c r="B1264" s="15" t="s">
        <v>961</v>
      </c>
      <c r="C1264" s="16"/>
      <c r="D1264" s="17"/>
    </row>
    <row r="1265" customHeight="1" spans="1:4">
      <c r="A1265" s="14">
        <v>2150206</v>
      </c>
      <c r="B1265" s="15" t="s">
        <v>962</v>
      </c>
      <c r="C1265" s="16"/>
      <c r="D1265" s="17"/>
    </row>
    <row r="1266" customHeight="1" spans="1:4">
      <c r="A1266" s="14">
        <v>2150207</v>
      </c>
      <c r="B1266" s="15" t="s">
        <v>963</v>
      </c>
      <c r="C1266" s="16"/>
      <c r="D1266" s="17"/>
    </row>
    <row r="1267" customHeight="1" spans="1:4">
      <c r="A1267" s="14">
        <v>2150208</v>
      </c>
      <c r="B1267" s="15" t="s">
        <v>964</v>
      </c>
      <c r="C1267" s="16"/>
      <c r="D1267" s="17"/>
    </row>
    <row r="1268" customHeight="1" spans="1:4">
      <c r="A1268" s="14">
        <v>2150209</v>
      </c>
      <c r="B1268" s="15" t="s">
        <v>965</v>
      </c>
      <c r="C1268" s="16"/>
      <c r="D1268" s="17"/>
    </row>
    <row r="1269" customHeight="1" spans="1:4">
      <c r="A1269" s="14">
        <v>2150210</v>
      </c>
      <c r="B1269" s="15" t="s">
        <v>966</v>
      </c>
      <c r="C1269" s="16"/>
      <c r="D1269" s="17"/>
    </row>
    <row r="1270" customHeight="1" spans="1:4">
      <c r="A1270" s="14">
        <v>2150212</v>
      </c>
      <c r="B1270" s="15" t="s">
        <v>967</v>
      </c>
      <c r="C1270" s="16"/>
      <c r="D1270" s="17"/>
    </row>
    <row r="1271" customHeight="1" spans="1:4">
      <c r="A1271" s="14">
        <v>2150213</v>
      </c>
      <c r="B1271" s="15" t="s">
        <v>968</v>
      </c>
      <c r="C1271" s="16"/>
      <c r="D1271" s="17"/>
    </row>
    <row r="1272" customHeight="1" spans="1:4">
      <c r="A1272" s="14">
        <v>2150214</v>
      </c>
      <c r="B1272" s="15" t="s">
        <v>969</v>
      </c>
      <c r="C1272" s="16"/>
      <c r="D1272" s="17"/>
    </row>
    <row r="1273" customHeight="1" spans="1:4">
      <c r="A1273" s="14">
        <v>2150215</v>
      </c>
      <c r="B1273" s="15" t="s">
        <v>970</v>
      </c>
      <c r="C1273" s="16"/>
      <c r="D1273" s="17"/>
    </row>
    <row r="1274" customHeight="1" spans="1:4">
      <c r="A1274" s="14">
        <v>2150299</v>
      </c>
      <c r="B1274" s="15" t="s">
        <v>971</v>
      </c>
      <c r="C1274" s="16"/>
      <c r="D1274" s="17"/>
    </row>
    <row r="1275" customHeight="1" spans="1:4">
      <c r="A1275" s="14">
        <v>21503</v>
      </c>
      <c r="B1275" s="15" t="s">
        <v>972</v>
      </c>
      <c r="C1275" s="16">
        <f>SUM(C1276:C1279)</f>
        <v>0</v>
      </c>
      <c r="D1275" s="17"/>
    </row>
    <row r="1276" customHeight="1" spans="1:4">
      <c r="A1276" s="14">
        <v>2150301</v>
      </c>
      <c r="B1276" s="15" t="s">
        <v>9</v>
      </c>
      <c r="C1276" s="16"/>
      <c r="D1276" s="17"/>
    </row>
    <row r="1277" customHeight="1" spans="1:4">
      <c r="A1277" s="14">
        <v>2150302</v>
      </c>
      <c r="B1277" s="15" t="s">
        <v>10</v>
      </c>
      <c r="C1277" s="16"/>
      <c r="D1277" s="17"/>
    </row>
    <row r="1278" customHeight="1" spans="1:4">
      <c r="A1278" s="14">
        <v>2150303</v>
      </c>
      <c r="B1278" s="15" t="s">
        <v>11</v>
      </c>
      <c r="C1278" s="16"/>
      <c r="D1278" s="17"/>
    </row>
    <row r="1279" customHeight="1" spans="1:4">
      <c r="A1279" s="14">
        <v>2150399</v>
      </c>
      <c r="B1279" s="15" t="s">
        <v>973</v>
      </c>
      <c r="C1279" s="16"/>
      <c r="D1279" s="17"/>
    </row>
    <row r="1280" customHeight="1" spans="1:4">
      <c r="A1280" s="14">
        <v>21505</v>
      </c>
      <c r="B1280" s="15" t="s">
        <v>974</v>
      </c>
      <c r="C1280" s="16">
        <f>SUM(C1281:C1293)</f>
        <v>138</v>
      </c>
      <c r="D1280" s="17"/>
    </row>
    <row r="1281" customHeight="1" spans="1:4">
      <c r="A1281" s="14">
        <v>2150501</v>
      </c>
      <c r="B1281" s="15" t="s">
        <v>9</v>
      </c>
      <c r="C1281" s="16">
        <v>138</v>
      </c>
      <c r="D1281" s="17"/>
    </row>
    <row r="1282" customHeight="1" spans="1:4">
      <c r="A1282" s="14">
        <v>2150502</v>
      </c>
      <c r="B1282" s="15" t="s">
        <v>10</v>
      </c>
      <c r="C1282" s="16"/>
      <c r="D1282" s="17"/>
    </row>
    <row r="1283" customHeight="1" spans="1:4">
      <c r="A1283" s="14">
        <v>2150503</v>
      </c>
      <c r="B1283" s="15" t="s">
        <v>11</v>
      </c>
      <c r="C1283" s="16"/>
      <c r="D1283" s="17"/>
    </row>
    <row r="1284" customHeight="1" spans="1:4">
      <c r="A1284" s="14">
        <v>2150505</v>
      </c>
      <c r="B1284" s="15" t="s">
        <v>975</v>
      </c>
      <c r="C1284" s="16"/>
      <c r="D1284" s="17"/>
    </row>
    <row r="1285" customHeight="1" spans="1:4">
      <c r="A1285" s="14">
        <v>2150506</v>
      </c>
      <c r="B1285" s="15" t="s">
        <v>976</v>
      </c>
      <c r="C1285" s="16"/>
      <c r="D1285" s="17"/>
    </row>
    <row r="1286" customHeight="1" spans="1:4">
      <c r="A1286" s="14">
        <v>2150507</v>
      </c>
      <c r="B1286" s="15" t="s">
        <v>977</v>
      </c>
      <c r="C1286" s="16"/>
      <c r="D1286" s="17"/>
    </row>
    <row r="1287" customHeight="1" spans="1:4">
      <c r="A1287" s="14">
        <v>2150508</v>
      </c>
      <c r="B1287" s="15" t="s">
        <v>978</v>
      </c>
      <c r="C1287" s="16"/>
      <c r="D1287" s="17"/>
    </row>
    <row r="1288" customHeight="1" spans="1:4">
      <c r="A1288" s="14">
        <v>2150509</v>
      </c>
      <c r="B1288" s="15" t="s">
        <v>979</v>
      </c>
      <c r="C1288" s="16"/>
      <c r="D1288" s="17"/>
    </row>
    <row r="1289" customHeight="1" spans="1:4">
      <c r="A1289" s="14">
        <v>2150510</v>
      </c>
      <c r="B1289" s="15" t="s">
        <v>980</v>
      </c>
      <c r="C1289" s="16"/>
      <c r="D1289" s="17"/>
    </row>
    <row r="1290" customHeight="1" spans="1:4">
      <c r="A1290" s="14">
        <v>2150511</v>
      </c>
      <c r="B1290" s="15" t="s">
        <v>981</v>
      </c>
      <c r="C1290" s="16"/>
      <c r="D1290" s="17"/>
    </row>
    <row r="1291" customHeight="1" spans="1:4">
      <c r="A1291" s="14">
        <v>2150513</v>
      </c>
      <c r="B1291" s="15" t="s">
        <v>885</v>
      </c>
      <c r="C1291" s="16"/>
      <c r="D1291" s="17"/>
    </row>
    <row r="1292" customHeight="1" spans="1:4">
      <c r="A1292" s="14">
        <v>2150515</v>
      </c>
      <c r="B1292" s="15" t="s">
        <v>982</v>
      </c>
      <c r="C1292" s="16"/>
      <c r="D1292" s="17"/>
    </row>
    <row r="1293" customHeight="1" spans="1:4">
      <c r="A1293" s="14">
        <v>2150599</v>
      </c>
      <c r="B1293" s="15" t="s">
        <v>983</v>
      </c>
      <c r="C1293" s="16"/>
      <c r="D1293" s="17"/>
    </row>
    <row r="1294" customHeight="1" spans="1:4">
      <c r="A1294" s="14">
        <v>21507</v>
      </c>
      <c r="B1294" s="15" t="s">
        <v>984</v>
      </c>
      <c r="C1294" s="16">
        <f>SUM(C1295:C1300)</f>
        <v>0</v>
      </c>
      <c r="D1294" s="17"/>
    </row>
    <row r="1295" customHeight="1" spans="1:4">
      <c r="A1295" s="14">
        <v>2150701</v>
      </c>
      <c r="B1295" s="15" t="s">
        <v>9</v>
      </c>
      <c r="C1295" s="16"/>
      <c r="D1295" s="17"/>
    </row>
    <row r="1296" customHeight="1" spans="1:4">
      <c r="A1296" s="14">
        <v>2150702</v>
      </c>
      <c r="B1296" s="15" t="s">
        <v>10</v>
      </c>
      <c r="C1296" s="16"/>
      <c r="D1296" s="17"/>
    </row>
    <row r="1297" customHeight="1" spans="1:4">
      <c r="A1297" s="14">
        <v>2150703</v>
      </c>
      <c r="B1297" s="15" t="s">
        <v>11</v>
      </c>
      <c r="C1297" s="16"/>
      <c r="D1297" s="17"/>
    </row>
    <row r="1298" customHeight="1" spans="1:4">
      <c r="A1298" s="14">
        <v>2150704</v>
      </c>
      <c r="B1298" s="15" t="s">
        <v>985</v>
      </c>
      <c r="C1298" s="16"/>
      <c r="D1298" s="17"/>
    </row>
    <row r="1299" customHeight="1" spans="1:4">
      <c r="A1299" s="14">
        <v>2150705</v>
      </c>
      <c r="B1299" s="15" t="s">
        <v>986</v>
      </c>
      <c r="C1299" s="16"/>
      <c r="D1299" s="17"/>
    </row>
    <row r="1300" customHeight="1" spans="1:4">
      <c r="A1300" s="14">
        <v>2150799</v>
      </c>
      <c r="B1300" s="15" t="s">
        <v>987</v>
      </c>
      <c r="C1300" s="16"/>
      <c r="D1300" s="17"/>
    </row>
    <row r="1301" customHeight="1" spans="1:4">
      <c r="A1301" s="14">
        <v>21508</v>
      </c>
      <c r="B1301" s="15" t="s">
        <v>988</v>
      </c>
      <c r="C1301" s="16">
        <f>SUM(C1302:C1307)</f>
        <v>517</v>
      </c>
      <c r="D1301" s="17"/>
    </row>
    <row r="1302" customHeight="1" spans="1:4">
      <c r="A1302" s="14">
        <v>2150801</v>
      </c>
      <c r="B1302" s="15" t="s">
        <v>9</v>
      </c>
      <c r="C1302" s="16">
        <v>517</v>
      </c>
      <c r="D1302" s="17"/>
    </row>
    <row r="1303" customHeight="1" spans="1:4">
      <c r="A1303" s="14">
        <v>2150802</v>
      </c>
      <c r="B1303" s="15" t="s">
        <v>10</v>
      </c>
      <c r="C1303" s="16"/>
      <c r="D1303" s="17"/>
    </row>
    <row r="1304" customHeight="1" spans="1:4">
      <c r="A1304" s="14">
        <v>2150803</v>
      </c>
      <c r="B1304" s="15" t="s">
        <v>11</v>
      </c>
      <c r="C1304" s="16"/>
      <c r="D1304" s="17"/>
    </row>
    <row r="1305" customHeight="1" spans="1:4">
      <c r="A1305" s="14">
        <v>2150804</v>
      </c>
      <c r="B1305" s="15" t="s">
        <v>989</v>
      </c>
      <c r="C1305" s="16"/>
      <c r="D1305" s="17"/>
    </row>
    <row r="1306" customHeight="1" spans="1:4">
      <c r="A1306" s="14">
        <v>2150805</v>
      </c>
      <c r="B1306" s="15" t="s">
        <v>990</v>
      </c>
      <c r="C1306" s="16"/>
      <c r="D1306" s="17"/>
    </row>
    <row r="1307" customHeight="1" spans="1:4">
      <c r="A1307" s="14">
        <v>2150899</v>
      </c>
      <c r="B1307" s="15" t="s">
        <v>991</v>
      </c>
      <c r="C1307" s="16"/>
      <c r="D1307" s="17"/>
    </row>
    <row r="1308" customHeight="1" spans="1:4">
      <c r="A1308" s="14">
        <v>21562</v>
      </c>
      <c r="B1308" s="15" t="s">
        <v>992</v>
      </c>
      <c r="C1308" s="16">
        <f>SUM(C1309:C1311)</f>
        <v>0</v>
      </c>
      <c r="D1308" s="17"/>
    </row>
    <row r="1309" customHeight="1" spans="1:4">
      <c r="A1309" s="14">
        <v>2156201</v>
      </c>
      <c r="B1309" s="15" t="s">
        <v>993</v>
      </c>
      <c r="C1309" s="16"/>
      <c r="D1309" s="17"/>
    </row>
    <row r="1310" customHeight="1" spans="1:4">
      <c r="A1310" s="14">
        <v>2156202</v>
      </c>
      <c r="B1310" s="15" t="s">
        <v>994</v>
      </c>
      <c r="C1310" s="16"/>
      <c r="D1310" s="17"/>
    </row>
    <row r="1311" customHeight="1" spans="1:4">
      <c r="A1311" s="14">
        <v>2156299</v>
      </c>
      <c r="B1311" s="15" t="s">
        <v>995</v>
      </c>
      <c r="C1311" s="16"/>
      <c r="D1311" s="17"/>
    </row>
    <row r="1312" customHeight="1" spans="1:4">
      <c r="A1312" s="14">
        <v>21599</v>
      </c>
      <c r="B1312" s="15" t="s">
        <v>996</v>
      </c>
      <c r="C1312" s="16">
        <f>SUM(C1313:C1317)</f>
        <v>1125</v>
      </c>
      <c r="D1312" s="17"/>
    </row>
    <row r="1313" customHeight="1" spans="1:4">
      <c r="A1313" s="14">
        <v>2159901</v>
      </c>
      <c r="B1313" s="15" t="s">
        <v>997</v>
      </c>
      <c r="C1313" s="16"/>
      <c r="D1313" s="17"/>
    </row>
    <row r="1314" customHeight="1" spans="1:4">
      <c r="A1314" s="14">
        <v>2159904</v>
      </c>
      <c r="B1314" s="15" t="s">
        <v>998</v>
      </c>
      <c r="C1314" s="16"/>
      <c r="D1314" s="17"/>
    </row>
    <row r="1315" customHeight="1" spans="1:4">
      <c r="A1315" s="14">
        <v>2159905</v>
      </c>
      <c r="B1315" s="15" t="s">
        <v>999</v>
      </c>
      <c r="C1315" s="16"/>
      <c r="D1315" s="17"/>
    </row>
    <row r="1316" customHeight="1" spans="1:4">
      <c r="A1316" s="14">
        <v>2159906</v>
      </c>
      <c r="B1316" s="15" t="s">
        <v>1000</v>
      </c>
      <c r="C1316" s="16"/>
      <c r="D1316" s="17"/>
    </row>
    <row r="1317" customHeight="1" spans="1:4">
      <c r="A1317" s="14">
        <v>2159999</v>
      </c>
      <c r="B1317" s="15" t="s">
        <v>996</v>
      </c>
      <c r="C1317" s="155">
        <v>1125</v>
      </c>
      <c r="D1317" s="17"/>
    </row>
    <row r="1318" customHeight="1" spans="1:4">
      <c r="A1318" s="14">
        <v>216</v>
      </c>
      <c r="B1318" s="15" t="s">
        <v>1001</v>
      </c>
      <c r="C1318" s="16">
        <f>C1319+C1329+C1335</f>
        <v>1916</v>
      </c>
      <c r="D1318" s="17"/>
    </row>
    <row r="1319" customHeight="1" spans="1:4">
      <c r="A1319" s="14">
        <v>21602</v>
      </c>
      <c r="B1319" s="15" t="s">
        <v>1002</v>
      </c>
      <c r="C1319" s="16">
        <f>SUM(C1320:C1328)</f>
        <v>1473</v>
      </c>
      <c r="D1319" s="17"/>
    </row>
    <row r="1320" customHeight="1" spans="1:4">
      <c r="A1320" s="14">
        <v>2160201</v>
      </c>
      <c r="B1320" s="15" t="s">
        <v>9</v>
      </c>
      <c r="C1320" s="16">
        <v>261</v>
      </c>
      <c r="D1320" s="17"/>
    </row>
    <row r="1321" customHeight="1" spans="1:4">
      <c r="A1321" s="14">
        <v>2160202</v>
      </c>
      <c r="B1321" s="15" t="s">
        <v>10</v>
      </c>
      <c r="C1321" s="16"/>
      <c r="D1321" s="17"/>
    </row>
    <row r="1322" customHeight="1" spans="1:4">
      <c r="A1322" s="14">
        <v>2160203</v>
      </c>
      <c r="B1322" s="15" t="s">
        <v>11</v>
      </c>
      <c r="C1322" s="16"/>
      <c r="D1322" s="17"/>
    </row>
    <row r="1323" customHeight="1" spans="1:4">
      <c r="A1323" s="14">
        <v>2160216</v>
      </c>
      <c r="B1323" s="15" t="s">
        <v>1003</v>
      </c>
      <c r="C1323" s="16"/>
      <c r="D1323" s="17"/>
    </row>
    <row r="1324" customHeight="1" spans="1:4">
      <c r="A1324" s="14">
        <v>2160217</v>
      </c>
      <c r="B1324" s="15" t="s">
        <v>1004</v>
      </c>
      <c r="C1324" s="16"/>
      <c r="D1324" s="17"/>
    </row>
    <row r="1325" customHeight="1" spans="1:4">
      <c r="A1325" s="14">
        <v>2160218</v>
      </c>
      <c r="B1325" s="15" t="s">
        <v>1005</v>
      </c>
      <c r="C1325" s="16"/>
      <c r="D1325" s="17"/>
    </row>
    <row r="1326" customHeight="1" spans="1:4">
      <c r="A1326" s="14">
        <v>2160219</v>
      </c>
      <c r="B1326" s="15" t="s">
        <v>1006</v>
      </c>
      <c r="C1326" s="16"/>
      <c r="D1326" s="17"/>
    </row>
    <row r="1327" customHeight="1" spans="1:4">
      <c r="A1327" s="14">
        <v>2160250</v>
      </c>
      <c r="B1327" s="15" t="s">
        <v>18</v>
      </c>
      <c r="C1327" s="16"/>
      <c r="D1327" s="17"/>
    </row>
    <row r="1328" customHeight="1" spans="1:4">
      <c r="A1328" s="14">
        <v>2160299</v>
      </c>
      <c r="B1328" s="15" t="s">
        <v>1007</v>
      </c>
      <c r="C1328" s="156">
        <v>1212</v>
      </c>
      <c r="D1328" s="17"/>
    </row>
    <row r="1329" customHeight="1" spans="1:4">
      <c r="A1329" s="14">
        <v>21606</v>
      </c>
      <c r="B1329" s="15" t="s">
        <v>1008</v>
      </c>
      <c r="C1329" s="16">
        <f>SUM(C1330:C1334)</f>
        <v>443</v>
      </c>
      <c r="D1329" s="17"/>
    </row>
    <row r="1330" customHeight="1" spans="1:4">
      <c r="A1330" s="14">
        <v>2160601</v>
      </c>
      <c r="B1330" s="15" t="s">
        <v>9</v>
      </c>
      <c r="C1330" s="16"/>
      <c r="D1330" s="17"/>
    </row>
    <row r="1331" customHeight="1" spans="1:4">
      <c r="A1331" s="14">
        <v>2160602</v>
      </c>
      <c r="B1331" s="15" t="s">
        <v>10</v>
      </c>
      <c r="C1331" s="16"/>
      <c r="D1331" s="17"/>
    </row>
    <row r="1332" customHeight="1" spans="1:4">
      <c r="A1332" s="14">
        <v>2160603</v>
      </c>
      <c r="B1332" s="15" t="s">
        <v>11</v>
      </c>
      <c r="C1332" s="16"/>
      <c r="D1332" s="17"/>
    </row>
    <row r="1333" customHeight="1" spans="1:4">
      <c r="A1333" s="14">
        <v>2160607</v>
      </c>
      <c r="B1333" s="15" t="s">
        <v>1009</v>
      </c>
      <c r="C1333" s="16"/>
      <c r="D1333" s="17"/>
    </row>
    <row r="1334" customHeight="1" spans="1:4">
      <c r="A1334" s="14">
        <v>2160699</v>
      </c>
      <c r="B1334" s="15" t="s">
        <v>1010</v>
      </c>
      <c r="C1334" s="16">
        <v>443</v>
      </c>
      <c r="D1334" s="17"/>
    </row>
    <row r="1335" customHeight="1" spans="1:4">
      <c r="A1335" s="14">
        <v>21699</v>
      </c>
      <c r="B1335" s="15" t="s">
        <v>1011</v>
      </c>
      <c r="C1335" s="16">
        <f>SUM(C1336:C1337)</f>
        <v>0</v>
      </c>
      <c r="D1335" s="17"/>
    </row>
    <row r="1336" customHeight="1" spans="1:4">
      <c r="A1336" s="14">
        <v>2169901</v>
      </c>
      <c r="B1336" s="15" t="s">
        <v>1012</v>
      </c>
      <c r="C1336" s="16"/>
      <c r="D1336" s="17"/>
    </row>
    <row r="1337" customHeight="1" spans="1:4">
      <c r="A1337" s="14">
        <v>2169999</v>
      </c>
      <c r="B1337" s="15" t="s">
        <v>1011</v>
      </c>
      <c r="C1337" s="157"/>
      <c r="D1337" s="17"/>
    </row>
    <row r="1338" customHeight="1" spans="1:4">
      <c r="A1338" s="14">
        <v>217</v>
      </c>
      <c r="B1338" s="15" t="s">
        <v>1013</v>
      </c>
      <c r="C1338" s="16">
        <f>C1339+C1346+C1356+C1362+C1367</f>
        <v>0</v>
      </c>
      <c r="D1338" s="17"/>
    </row>
    <row r="1339" customHeight="1" spans="1:4">
      <c r="A1339" s="14">
        <v>21701</v>
      </c>
      <c r="B1339" s="15" t="s">
        <v>1014</v>
      </c>
      <c r="C1339" s="16">
        <f>SUM(C1340:C1345)</f>
        <v>0</v>
      </c>
      <c r="D1339" s="17"/>
    </row>
    <row r="1340" customHeight="1" spans="1:4">
      <c r="A1340" s="14">
        <v>2170101</v>
      </c>
      <c r="B1340" s="15" t="s">
        <v>1015</v>
      </c>
      <c r="C1340" s="16"/>
      <c r="D1340" s="17"/>
    </row>
    <row r="1341" customHeight="1" spans="1:4">
      <c r="A1341" s="14">
        <v>2170102</v>
      </c>
      <c r="B1341" s="15" t="s">
        <v>1016</v>
      </c>
      <c r="C1341" s="16"/>
      <c r="D1341" s="17"/>
    </row>
    <row r="1342" customHeight="1" spans="1:4">
      <c r="A1342" s="14">
        <v>2170103</v>
      </c>
      <c r="B1342" s="15" t="s">
        <v>1017</v>
      </c>
      <c r="C1342" s="16"/>
      <c r="D1342" s="17"/>
    </row>
    <row r="1343" customHeight="1" spans="1:4">
      <c r="A1343" s="14">
        <v>2170104</v>
      </c>
      <c r="B1343" s="15" t="s">
        <v>1018</v>
      </c>
      <c r="C1343" s="16"/>
      <c r="D1343" s="17"/>
    </row>
    <row r="1344" customHeight="1" spans="1:4">
      <c r="A1344" s="14">
        <v>2170150</v>
      </c>
      <c r="B1344" s="15" t="s">
        <v>1019</v>
      </c>
      <c r="C1344" s="16"/>
      <c r="D1344" s="17"/>
    </row>
    <row r="1345" customHeight="1" spans="1:4">
      <c r="A1345" s="14">
        <v>2170199</v>
      </c>
      <c r="B1345" s="15" t="s">
        <v>1020</v>
      </c>
      <c r="C1345" s="16"/>
      <c r="D1345" s="17"/>
    </row>
    <row r="1346" customHeight="1" spans="1:4">
      <c r="A1346" s="14">
        <v>21702</v>
      </c>
      <c r="B1346" s="15" t="s">
        <v>1021</v>
      </c>
      <c r="C1346" s="16">
        <f>SUM(C1347:C1355)</f>
        <v>0</v>
      </c>
      <c r="D1346" s="17"/>
    </row>
    <row r="1347" customHeight="1" spans="1:4">
      <c r="A1347" s="14">
        <v>2170201</v>
      </c>
      <c r="B1347" s="15" t="s">
        <v>1022</v>
      </c>
      <c r="C1347" s="16"/>
      <c r="D1347" s="17"/>
    </row>
    <row r="1348" customHeight="1" spans="1:4">
      <c r="A1348" s="14">
        <v>2170202</v>
      </c>
      <c r="B1348" s="15" t="s">
        <v>1023</v>
      </c>
      <c r="C1348" s="16"/>
      <c r="D1348" s="17"/>
    </row>
    <row r="1349" customHeight="1" spans="1:4">
      <c r="A1349" s="14">
        <v>2170203</v>
      </c>
      <c r="B1349" s="15" t="s">
        <v>1024</v>
      </c>
      <c r="C1349" s="16"/>
      <c r="D1349" s="17"/>
    </row>
    <row r="1350" customHeight="1" spans="1:4">
      <c r="A1350" s="14">
        <v>2170204</v>
      </c>
      <c r="B1350" s="15" t="s">
        <v>1025</v>
      </c>
      <c r="C1350" s="16"/>
      <c r="D1350" s="17"/>
    </row>
    <row r="1351" customHeight="1" spans="1:4">
      <c r="A1351" s="14">
        <v>2170205</v>
      </c>
      <c r="B1351" s="15" t="s">
        <v>1026</v>
      </c>
      <c r="C1351" s="16"/>
      <c r="D1351" s="17"/>
    </row>
    <row r="1352" customHeight="1" spans="1:4">
      <c r="A1352" s="14">
        <v>2170206</v>
      </c>
      <c r="B1352" s="15" t="s">
        <v>1027</v>
      </c>
      <c r="C1352" s="16"/>
      <c r="D1352" s="17"/>
    </row>
    <row r="1353" customHeight="1" spans="1:4">
      <c r="A1353" s="14">
        <v>2170207</v>
      </c>
      <c r="B1353" s="15" t="s">
        <v>1028</v>
      </c>
      <c r="C1353" s="16"/>
      <c r="D1353" s="17"/>
    </row>
    <row r="1354" customHeight="1" spans="1:4">
      <c r="A1354" s="14">
        <v>2170208</v>
      </c>
      <c r="B1354" s="15" t="s">
        <v>1029</v>
      </c>
      <c r="C1354" s="16"/>
      <c r="D1354" s="17"/>
    </row>
    <row r="1355" customHeight="1" spans="1:4">
      <c r="A1355" s="14">
        <v>2170299</v>
      </c>
      <c r="B1355" s="15" t="s">
        <v>1030</v>
      </c>
      <c r="C1355" s="16"/>
      <c r="D1355" s="17"/>
    </row>
    <row r="1356" customHeight="1" spans="1:4">
      <c r="A1356" s="14">
        <v>21703</v>
      </c>
      <c r="B1356" s="15" t="s">
        <v>1031</v>
      </c>
      <c r="C1356" s="16">
        <f>SUM(C1357:C1361)</f>
        <v>0</v>
      </c>
      <c r="D1356" s="17"/>
    </row>
    <row r="1357" customHeight="1" spans="1:4">
      <c r="A1357" s="14">
        <v>2170301</v>
      </c>
      <c r="B1357" s="15" t="s">
        <v>1032</v>
      </c>
      <c r="C1357" s="16"/>
      <c r="D1357" s="17"/>
    </row>
    <row r="1358" customHeight="1" spans="1:4">
      <c r="A1358" s="14">
        <v>2170302</v>
      </c>
      <c r="B1358" s="15" t="s">
        <v>1033</v>
      </c>
      <c r="C1358" s="16"/>
      <c r="D1358" s="17"/>
    </row>
    <row r="1359" customHeight="1" spans="1:4">
      <c r="A1359" s="14">
        <v>2170303</v>
      </c>
      <c r="B1359" s="15" t="s">
        <v>1034</v>
      </c>
      <c r="C1359" s="16"/>
      <c r="D1359" s="17"/>
    </row>
    <row r="1360" customHeight="1" spans="1:4">
      <c r="A1360" s="14">
        <v>2170304</v>
      </c>
      <c r="B1360" s="15" t="s">
        <v>1035</v>
      </c>
      <c r="C1360" s="16"/>
      <c r="D1360" s="17"/>
    </row>
    <row r="1361" customHeight="1" spans="1:4">
      <c r="A1361" s="14">
        <v>2170399</v>
      </c>
      <c r="B1361" s="15" t="s">
        <v>1036</v>
      </c>
      <c r="C1361" s="16"/>
      <c r="D1361" s="17"/>
    </row>
    <row r="1362" customHeight="1" spans="1:4">
      <c r="A1362" s="14">
        <v>21704</v>
      </c>
      <c r="B1362" s="15" t="s">
        <v>1037</v>
      </c>
      <c r="C1362" s="16">
        <f>SUM(C1363:C1366)</f>
        <v>0</v>
      </c>
      <c r="D1362" s="17"/>
    </row>
    <row r="1363" customHeight="1" spans="1:4">
      <c r="A1363" s="14">
        <v>2170401</v>
      </c>
      <c r="B1363" s="15" t="s">
        <v>1038</v>
      </c>
      <c r="C1363" s="16"/>
      <c r="D1363" s="17"/>
    </row>
    <row r="1364" customHeight="1" spans="1:4">
      <c r="A1364" s="14">
        <v>2170402</v>
      </c>
      <c r="B1364" s="15" t="s">
        <v>1039</v>
      </c>
      <c r="C1364" s="16"/>
      <c r="D1364" s="17"/>
    </row>
    <row r="1365" customHeight="1" spans="1:4">
      <c r="A1365" s="14">
        <v>2170403</v>
      </c>
      <c r="B1365" s="15" t="s">
        <v>1040</v>
      </c>
      <c r="C1365" s="16"/>
      <c r="D1365" s="17"/>
    </row>
    <row r="1366" customHeight="1" spans="1:4">
      <c r="A1366" s="14">
        <v>2170499</v>
      </c>
      <c r="B1366" s="15" t="s">
        <v>1041</v>
      </c>
      <c r="C1366" s="16"/>
      <c r="D1366" s="17"/>
    </row>
    <row r="1367" customHeight="1" spans="1:4">
      <c r="A1367" s="14">
        <v>21799</v>
      </c>
      <c r="B1367" s="15" t="s">
        <v>1042</v>
      </c>
      <c r="C1367" s="16">
        <f>SUM(C1368)</f>
        <v>0</v>
      </c>
      <c r="D1367" s="17"/>
    </row>
    <row r="1368" customHeight="1" spans="1:4">
      <c r="A1368" s="14">
        <v>2179901</v>
      </c>
      <c r="B1368" s="15" t="s">
        <v>1042</v>
      </c>
      <c r="C1368" s="16"/>
      <c r="D1368" s="17"/>
    </row>
    <row r="1369" customHeight="1" spans="1:4">
      <c r="A1369" s="14">
        <v>219</v>
      </c>
      <c r="B1369" s="15" t="s">
        <v>1043</v>
      </c>
      <c r="C1369" s="16">
        <f>SUM(C1370:C1378)</f>
        <v>0</v>
      </c>
      <c r="D1369" s="17"/>
    </row>
    <row r="1370" customHeight="1" spans="1:4">
      <c r="A1370" s="14">
        <v>21901</v>
      </c>
      <c r="B1370" s="15" t="s">
        <v>1044</v>
      </c>
      <c r="C1370" s="125"/>
      <c r="D1370" s="17"/>
    </row>
    <row r="1371" customHeight="1" spans="1:4">
      <c r="A1371" s="14">
        <v>21902</v>
      </c>
      <c r="B1371" s="15" t="s">
        <v>1045</v>
      </c>
      <c r="C1371" s="125"/>
      <c r="D1371" s="17"/>
    </row>
    <row r="1372" customHeight="1" spans="1:4">
      <c r="A1372" s="14">
        <v>21903</v>
      </c>
      <c r="B1372" s="15" t="s">
        <v>1046</v>
      </c>
      <c r="C1372" s="125"/>
      <c r="D1372" s="17"/>
    </row>
    <row r="1373" customHeight="1" spans="1:4">
      <c r="A1373" s="14">
        <v>21904</v>
      </c>
      <c r="B1373" s="15" t="s">
        <v>1047</v>
      </c>
      <c r="C1373" s="125"/>
      <c r="D1373" s="17"/>
    </row>
    <row r="1374" customHeight="1" spans="1:4">
      <c r="A1374" s="14">
        <v>21905</v>
      </c>
      <c r="B1374" s="15" t="s">
        <v>1048</v>
      </c>
      <c r="C1374" s="125"/>
      <c r="D1374" s="17"/>
    </row>
    <row r="1375" customHeight="1" spans="1:4">
      <c r="A1375" s="14">
        <v>21906</v>
      </c>
      <c r="B1375" s="15" t="s">
        <v>739</v>
      </c>
      <c r="C1375" s="125"/>
      <c r="D1375" s="17"/>
    </row>
    <row r="1376" customHeight="1" spans="1:4">
      <c r="A1376" s="14">
        <v>21907</v>
      </c>
      <c r="B1376" s="15" t="s">
        <v>1049</v>
      </c>
      <c r="C1376" s="125"/>
      <c r="D1376" s="17"/>
    </row>
    <row r="1377" customHeight="1" spans="1:4">
      <c r="A1377" s="14">
        <v>21908</v>
      </c>
      <c r="B1377" s="15" t="s">
        <v>1050</v>
      </c>
      <c r="C1377" s="125"/>
      <c r="D1377" s="17"/>
    </row>
    <row r="1378" customHeight="1" spans="1:4">
      <c r="A1378" s="14">
        <v>21999</v>
      </c>
      <c r="B1378" s="15" t="s">
        <v>171</v>
      </c>
      <c r="C1378" s="125"/>
      <c r="D1378" s="17"/>
    </row>
    <row r="1379" customHeight="1" spans="1:4">
      <c r="A1379" s="14">
        <v>220</v>
      </c>
      <c r="B1379" s="15" t="s">
        <v>1051</v>
      </c>
      <c r="C1379" s="79">
        <f>C1380+C1399+C1418+C1427+C1442</f>
        <v>3613</v>
      </c>
      <c r="D1379" s="17"/>
    </row>
    <row r="1380" customHeight="1" spans="1:4">
      <c r="A1380" s="14">
        <v>22001</v>
      </c>
      <c r="B1380" s="15" t="s">
        <v>1052</v>
      </c>
      <c r="C1380" s="16">
        <f>SUM(C1381:C1398)</f>
        <v>3493</v>
      </c>
      <c r="D1380" s="17"/>
    </row>
    <row r="1381" customHeight="1" spans="1:4">
      <c r="A1381" s="14">
        <v>2200101</v>
      </c>
      <c r="B1381" s="15" t="s">
        <v>9</v>
      </c>
      <c r="C1381" s="158">
        <v>978</v>
      </c>
      <c r="D1381" s="17"/>
    </row>
    <row r="1382" customHeight="1" spans="1:4">
      <c r="A1382" s="14">
        <v>2200102</v>
      </c>
      <c r="B1382" s="15" t="s">
        <v>10</v>
      </c>
      <c r="C1382" s="16"/>
      <c r="D1382" s="17"/>
    </row>
    <row r="1383" customHeight="1" spans="1:4">
      <c r="A1383" s="14">
        <v>2200103</v>
      </c>
      <c r="B1383" s="15" t="s">
        <v>11</v>
      </c>
      <c r="C1383" s="16"/>
      <c r="D1383" s="17"/>
    </row>
    <row r="1384" customHeight="1" spans="1:4">
      <c r="A1384" s="14">
        <v>2200104</v>
      </c>
      <c r="B1384" s="15" t="s">
        <v>1053</v>
      </c>
      <c r="C1384" s="16"/>
      <c r="D1384" s="17"/>
    </row>
    <row r="1385" customHeight="1" spans="1:4">
      <c r="A1385" s="14">
        <v>2200105</v>
      </c>
      <c r="B1385" s="15" t="s">
        <v>1054</v>
      </c>
      <c r="C1385" s="16"/>
      <c r="D1385" s="17"/>
    </row>
    <row r="1386" customHeight="1" spans="1:4">
      <c r="A1386" s="14">
        <v>2200106</v>
      </c>
      <c r="B1386" s="15" t="s">
        <v>1055</v>
      </c>
      <c r="C1386" s="16"/>
      <c r="D1386" s="17"/>
    </row>
    <row r="1387" customHeight="1" spans="1:4">
      <c r="A1387" s="14">
        <v>2200107</v>
      </c>
      <c r="B1387" s="15" t="s">
        <v>1056</v>
      </c>
      <c r="C1387" s="16"/>
      <c r="D1387" s="17"/>
    </row>
    <row r="1388" customHeight="1" spans="1:4">
      <c r="A1388" s="14">
        <v>2200108</v>
      </c>
      <c r="B1388" s="15" t="s">
        <v>1057</v>
      </c>
      <c r="C1388" s="16"/>
      <c r="D1388" s="17"/>
    </row>
    <row r="1389" customHeight="1" spans="1:4">
      <c r="A1389" s="14">
        <v>2200109</v>
      </c>
      <c r="B1389" s="15" t="s">
        <v>1058</v>
      </c>
      <c r="C1389" s="16"/>
      <c r="D1389" s="17"/>
    </row>
    <row r="1390" customHeight="1" spans="1:4">
      <c r="A1390" s="14">
        <v>2200110</v>
      </c>
      <c r="B1390" s="15" t="s">
        <v>1059</v>
      </c>
      <c r="C1390" s="16"/>
      <c r="D1390" s="17"/>
    </row>
    <row r="1391" customHeight="1" spans="1:4">
      <c r="A1391" s="14">
        <v>2200112</v>
      </c>
      <c r="B1391" s="15" t="s">
        <v>1060</v>
      </c>
      <c r="C1391" s="16"/>
      <c r="D1391" s="17"/>
    </row>
    <row r="1392" customHeight="1" spans="1:4">
      <c r="A1392" s="14">
        <v>2200113</v>
      </c>
      <c r="B1392" s="15" t="s">
        <v>1061</v>
      </c>
      <c r="C1392" s="16"/>
      <c r="D1392" s="17"/>
    </row>
    <row r="1393" customHeight="1" spans="1:4">
      <c r="A1393" s="14">
        <v>2200114</v>
      </c>
      <c r="B1393" s="15" t="s">
        <v>1062</v>
      </c>
      <c r="C1393" s="16"/>
      <c r="D1393" s="17"/>
    </row>
    <row r="1394" customHeight="1" spans="1:4">
      <c r="A1394" s="14">
        <v>2200115</v>
      </c>
      <c r="B1394" s="15" t="s">
        <v>1063</v>
      </c>
      <c r="C1394" s="16"/>
      <c r="D1394" s="17"/>
    </row>
    <row r="1395" customHeight="1" spans="1:4">
      <c r="A1395" s="14">
        <v>2200116</v>
      </c>
      <c r="B1395" s="15" t="s">
        <v>1064</v>
      </c>
      <c r="C1395" s="16"/>
      <c r="D1395" s="17"/>
    </row>
    <row r="1396" customHeight="1" spans="1:4">
      <c r="A1396" s="14">
        <v>2200119</v>
      </c>
      <c r="B1396" s="15" t="s">
        <v>1065</v>
      </c>
      <c r="C1396" s="16"/>
      <c r="D1396" s="17"/>
    </row>
    <row r="1397" customHeight="1" spans="1:4">
      <c r="A1397" s="14">
        <v>2200150</v>
      </c>
      <c r="B1397" s="15" t="s">
        <v>18</v>
      </c>
      <c r="C1397" s="16"/>
      <c r="D1397" s="17"/>
    </row>
    <row r="1398" customHeight="1" spans="1:4">
      <c r="A1398" s="14">
        <v>2200199</v>
      </c>
      <c r="B1398" s="15" t="s">
        <v>1066</v>
      </c>
      <c r="C1398" s="16">
        <v>2515</v>
      </c>
      <c r="D1398" s="17"/>
    </row>
    <row r="1399" customHeight="1" spans="1:4">
      <c r="A1399" s="14">
        <v>22002</v>
      </c>
      <c r="B1399" s="15" t="s">
        <v>1067</v>
      </c>
      <c r="C1399" s="16">
        <f>SUM(C1400:C1417)</f>
        <v>0</v>
      </c>
      <c r="D1399" s="17"/>
    </row>
    <row r="1400" customHeight="1" spans="1:4">
      <c r="A1400" s="14">
        <v>2200201</v>
      </c>
      <c r="B1400" s="15" t="s">
        <v>9</v>
      </c>
      <c r="C1400" s="16"/>
      <c r="D1400" s="17"/>
    </row>
    <row r="1401" customHeight="1" spans="1:4">
      <c r="A1401" s="14">
        <v>2200202</v>
      </c>
      <c r="B1401" s="15" t="s">
        <v>10</v>
      </c>
      <c r="C1401" s="16"/>
      <c r="D1401" s="17"/>
    </row>
    <row r="1402" customHeight="1" spans="1:4">
      <c r="A1402" s="14">
        <v>2200203</v>
      </c>
      <c r="B1402" s="15" t="s">
        <v>11</v>
      </c>
      <c r="C1402" s="16"/>
      <c r="D1402" s="17"/>
    </row>
    <row r="1403" customHeight="1" spans="1:4">
      <c r="A1403" s="14">
        <v>2200204</v>
      </c>
      <c r="B1403" s="15" t="s">
        <v>1068</v>
      </c>
      <c r="C1403" s="16"/>
      <c r="D1403" s="17"/>
    </row>
    <row r="1404" customHeight="1" spans="1:4">
      <c r="A1404" s="14">
        <v>2200205</v>
      </c>
      <c r="B1404" s="15" t="s">
        <v>1069</v>
      </c>
      <c r="C1404" s="16"/>
      <c r="D1404" s="17"/>
    </row>
    <row r="1405" customHeight="1" spans="1:4">
      <c r="A1405" s="14">
        <v>2200206</v>
      </c>
      <c r="B1405" s="15" t="s">
        <v>1070</v>
      </c>
      <c r="C1405" s="16"/>
      <c r="D1405" s="17"/>
    </row>
    <row r="1406" customHeight="1" spans="1:4">
      <c r="A1406" s="14">
        <v>2200207</v>
      </c>
      <c r="B1406" s="15" t="s">
        <v>1071</v>
      </c>
      <c r="C1406" s="16"/>
      <c r="D1406" s="17"/>
    </row>
    <row r="1407" customHeight="1" spans="1:4">
      <c r="A1407" s="14">
        <v>2200208</v>
      </c>
      <c r="B1407" s="15" t="s">
        <v>1072</v>
      </c>
      <c r="C1407" s="16"/>
      <c r="D1407" s="17"/>
    </row>
    <row r="1408" customHeight="1" spans="1:4">
      <c r="A1408" s="14">
        <v>2200209</v>
      </c>
      <c r="B1408" s="15" t="s">
        <v>1073</v>
      </c>
      <c r="C1408" s="16"/>
      <c r="D1408" s="17"/>
    </row>
    <row r="1409" customHeight="1" spans="1:4">
      <c r="A1409" s="14">
        <v>2200210</v>
      </c>
      <c r="B1409" s="15" t="s">
        <v>1074</v>
      </c>
      <c r="C1409" s="16"/>
      <c r="D1409" s="17"/>
    </row>
    <row r="1410" customHeight="1" spans="1:4">
      <c r="A1410" s="14">
        <v>2200211</v>
      </c>
      <c r="B1410" s="15" t="s">
        <v>1075</v>
      </c>
      <c r="C1410" s="16"/>
      <c r="D1410" s="17"/>
    </row>
    <row r="1411" customHeight="1" spans="1:4">
      <c r="A1411" s="14">
        <v>2200212</v>
      </c>
      <c r="B1411" s="15" t="s">
        <v>1076</v>
      </c>
      <c r="C1411" s="16"/>
      <c r="D1411" s="17"/>
    </row>
    <row r="1412" customHeight="1" spans="1:4">
      <c r="A1412" s="14">
        <v>2200213</v>
      </c>
      <c r="B1412" s="15" t="s">
        <v>1077</v>
      </c>
      <c r="C1412" s="16"/>
      <c r="D1412" s="17"/>
    </row>
    <row r="1413" customHeight="1" spans="1:4">
      <c r="A1413" s="14">
        <v>2200215</v>
      </c>
      <c r="B1413" s="15" t="s">
        <v>1078</v>
      </c>
      <c r="C1413" s="16"/>
      <c r="D1413" s="17"/>
    </row>
    <row r="1414" customHeight="1" spans="1:4">
      <c r="A1414" s="14">
        <v>2200217</v>
      </c>
      <c r="B1414" s="15" t="s">
        <v>1079</v>
      </c>
      <c r="C1414" s="16"/>
      <c r="D1414" s="17"/>
    </row>
    <row r="1415" customHeight="1" spans="1:4">
      <c r="A1415" s="14">
        <v>2200218</v>
      </c>
      <c r="B1415" s="15" t="s">
        <v>1080</v>
      </c>
      <c r="C1415" s="16"/>
      <c r="D1415" s="17"/>
    </row>
    <row r="1416" customHeight="1" spans="1:4">
      <c r="A1416" s="14">
        <v>2200250</v>
      </c>
      <c r="B1416" s="15" t="s">
        <v>18</v>
      </c>
      <c r="C1416" s="16"/>
      <c r="D1416" s="17"/>
    </row>
    <row r="1417" customHeight="1" spans="1:4">
      <c r="A1417" s="14">
        <v>2200299</v>
      </c>
      <c r="B1417" s="15" t="s">
        <v>1081</v>
      </c>
      <c r="C1417" s="16"/>
      <c r="D1417" s="17"/>
    </row>
    <row r="1418" customHeight="1" spans="1:4">
      <c r="A1418" s="14">
        <v>22003</v>
      </c>
      <c r="B1418" s="15" t="s">
        <v>1082</v>
      </c>
      <c r="C1418" s="16">
        <f>SUM(C1419:C1426)</f>
        <v>0</v>
      </c>
      <c r="D1418" s="17"/>
    </row>
    <row r="1419" customHeight="1" spans="1:4">
      <c r="A1419" s="14">
        <v>2200301</v>
      </c>
      <c r="B1419" s="15" t="s">
        <v>9</v>
      </c>
      <c r="C1419" s="16"/>
      <c r="D1419" s="17"/>
    </row>
    <row r="1420" customHeight="1" spans="1:4">
      <c r="A1420" s="14">
        <v>2200302</v>
      </c>
      <c r="B1420" s="15" t="s">
        <v>10</v>
      </c>
      <c r="C1420" s="16"/>
      <c r="D1420" s="17"/>
    </row>
    <row r="1421" customHeight="1" spans="1:4">
      <c r="A1421" s="14">
        <v>2200303</v>
      </c>
      <c r="B1421" s="15" t="s">
        <v>11</v>
      </c>
      <c r="C1421" s="16"/>
      <c r="D1421" s="17"/>
    </row>
    <row r="1422" customHeight="1" spans="1:4">
      <c r="A1422" s="14">
        <v>2200304</v>
      </c>
      <c r="B1422" s="15" t="s">
        <v>1083</v>
      </c>
      <c r="C1422" s="16"/>
      <c r="D1422" s="17"/>
    </row>
    <row r="1423" customHeight="1" spans="1:4">
      <c r="A1423" s="14">
        <v>2200305</v>
      </c>
      <c r="B1423" s="15" t="s">
        <v>1084</v>
      </c>
      <c r="C1423" s="16"/>
      <c r="D1423" s="17"/>
    </row>
    <row r="1424" customHeight="1" spans="1:4">
      <c r="A1424" s="14">
        <v>2200306</v>
      </c>
      <c r="B1424" s="15" t="s">
        <v>1085</v>
      </c>
      <c r="C1424" s="16"/>
      <c r="D1424" s="17"/>
    </row>
    <row r="1425" customHeight="1" spans="1:4">
      <c r="A1425" s="14">
        <v>2200350</v>
      </c>
      <c r="B1425" s="15" t="s">
        <v>18</v>
      </c>
      <c r="C1425" s="16"/>
      <c r="D1425" s="17"/>
    </row>
    <row r="1426" customHeight="1" spans="1:4">
      <c r="A1426" s="14">
        <v>2200399</v>
      </c>
      <c r="B1426" s="15" t="s">
        <v>1086</v>
      </c>
      <c r="C1426" s="16"/>
      <c r="D1426" s="17"/>
    </row>
    <row r="1427" customHeight="1" spans="1:4">
      <c r="A1427" s="14">
        <v>22005</v>
      </c>
      <c r="B1427" s="15" t="s">
        <v>1087</v>
      </c>
      <c r="C1427" s="16">
        <f>SUM(C1428:C1441)</f>
        <v>120</v>
      </c>
      <c r="D1427" s="17"/>
    </row>
    <row r="1428" customHeight="1" spans="1:4">
      <c r="A1428" s="14">
        <v>2200501</v>
      </c>
      <c r="B1428" s="15" t="s">
        <v>9</v>
      </c>
      <c r="C1428" s="16"/>
      <c r="D1428" s="17"/>
    </row>
    <row r="1429" customHeight="1" spans="1:4">
      <c r="A1429" s="14">
        <v>2200502</v>
      </c>
      <c r="B1429" s="15" t="s">
        <v>10</v>
      </c>
      <c r="C1429" s="16"/>
      <c r="D1429" s="17"/>
    </row>
    <row r="1430" customHeight="1" spans="1:4">
      <c r="A1430" s="14">
        <v>2200503</v>
      </c>
      <c r="B1430" s="15" t="s">
        <v>11</v>
      </c>
      <c r="C1430" s="16"/>
      <c r="D1430" s="17"/>
    </row>
    <row r="1431" customHeight="1" spans="1:4">
      <c r="A1431" s="14">
        <v>2200504</v>
      </c>
      <c r="B1431" s="15" t="s">
        <v>1088</v>
      </c>
      <c r="C1431" s="16"/>
      <c r="D1431" s="17"/>
    </row>
    <row r="1432" customHeight="1" spans="1:4">
      <c r="A1432" s="14">
        <v>2200506</v>
      </c>
      <c r="B1432" s="15" t="s">
        <v>1089</v>
      </c>
      <c r="C1432" s="16"/>
      <c r="D1432" s="17"/>
    </row>
    <row r="1433" customHeight="1" spans="1:4">
      <c r="A1433" s="14">
        <v>2200507</v>
      </c>
      <c r="B1433" s="15" t="s">
        <v>1090</v>
      </c>
      <c r="C1433" s="16"/>
      <c r="D1433" s="17"/>
    </row>
    <row r="1434" customHeight="1" spans="1:4">
      <c r="A1434" s="14">
        <v>2200508</v>
      </c>
      <c r="B1434" s="15" t="s">
        <v>1091</v>
      </c>
      <c r="C1434" s="16"/>
      <c r="D1434" s="17"/>
    </row>
    <row r="1435" customHeight="1" spans="1:4">
      <c r="A1435" s="14">
        <v>2200509</v>
      </c>
      <c r="B1435" s="15" t="s">
        <v>1092</v>
      </c>
      <c r="C1435" s="16"/>
      <c r="D1435" s="17"/>
    </row>
    <row r="1436" customHeight="1" spans="1:4">
      <c r="A1436" s="14">
        <v>2200510</v>
      </c>
      <c r="B1436" s="15" t="s">
        <v>1093</v>
      </c>
      <c r="C1436" s="16"/>
      <c r="D1436" s="17"/>
    </row>
    <row r="1437" customHeight="1" spans="1:4">
      <c r="A1437" s="14">
        <v>2200511</v>
      </c>
      <c r="B1437" s="15" t="s">
        <v>1094</v>
      </c>
      <c r="C1437" s="16"/>
      <c r="D1437" s="17"/>
    </row>
    <row r="1438" customHeight="1" spans="1:4">
      <c r="A1438" s="14">
        <v>2200512</v>
      </c>
      <c r="B1438" s="15" t="s">
        <v>1095</v>
      </c>
      <c r="C1438" s="16"/>
      <c r="D1438" s="17"/>
    </row>
    <row r="1439" customHeight="1" spans="1:4">
      <c r="A1439" s="14">
        <v>2200513</v>
      </c>
      <c r="B1439" s="15" t="s">
        <v>1096</v>
      </c>
      <c r="C1439" s="16"/>
      <c r="D1439" s="17"/>
    </row>
    <row r="1440" customHeight="1" spans="1:4">
      <c r="A1440" s="14">
        <v>2200514</v>
      </c>
      <c r="B1440" s="15" t="s">
        <v>1097</v>
      </c>
      <c r="C1440" s="16"/>
      <c r="D1440" s="17"/>
    </row>
    <row r="1441" customHeight="1" spans="1:4">
      <c r="A1441" s="14">
        <v>2200599</v>
      </c>
      <c r="B1441" s="15" t="s">
        <v>1098</v>
      </c>
      <c r="C1441" s="159">
        <v>120</v>
      </c>
      <c r="D1441" s="17"/>
    </row>
    <row r="1442" customHeight="1" spans="1:4">
      <c r="A1442" s="14">
        <v>22099</v>
      </c>
      <c r="B1442" s="15" t="s">
        <v>1099</v>
      </c>
      <c r="C1442" s="16">
        <f>SUM(C1443)</f>
        <v>0</v>
      </c>
      <c r="D1442" s="17"/>
    </row>
    <row r="1443" customHeight="1" spans="1:4">
      <c r="A1443" s="14">
        <v>2209901</v>
      </c>
      <c r="B1443" s="15" t="s">
        <v>1099</v>
      </c>
      <c r="C1443" s="16"/>
      <c r="D1443" s="17"/>
    </row>
    <row r="1444" customHeight="1" spans="1:4">
      <c r="A1444" s="14">
        <v>221</v>
      </c>
      <c r="B1444" s="15" t="s">
        <v>1100</v>
      </c>
      <c r="C1444" s="16">
        <f>C1445+C1455+C1459</f>
        <v>13500</v>
      </c>
      <c r="D1444" s="17"/>
    </row>
    <row r="1445" customHeight="1" spans="1:4">
      <c r="A1445" s="14">
        <v>22101</v>
      </c>
      <c r="B1445" s="15" t="s">
        <v>1101</v>
      </c>
      <c r="C1445" s="16">
        <f>SUM(C1446:C1454)</f>
        <v>10415</v>
      </c>
      <c r="D1445" s="17"/>
    </row>
    <row r="1446" customHeight="1" spans="1:4">
      <c r="A1446" s="14">
        <v>2210101</v>
      </c>
      <c r="B1446" s="15" t="s">
        <v>1102</v>
      </c>
      <c r="C1446" s="16"/>
      <c r="D1446" s="17"/>
    </row>
    <row r="1447" customHeight="1" spans="1:4">
      <c r="A1447" s="14">
        <v>2210102</v>
      </c>
      <c r="B1447" s="15" t="s">
        <v>1103</v>
      </c>
      <c r="C1447" s="16"/>
      <c r="D1447" s="17"/>
    </row>
    <row r="1448" customHeight="1" spans="1:4">
      <c r="A1448" s="14">
        <v>2210103</v>
      </c>
      <c r="B1448" s="15" t="s">
        <v>1104</v>
      </c>
      <c r="C1448" s="160">
        <v>323</v>
      </c>
      <c r="D1448" s="17"/>
    </row>
    <row r="1449" customHeight="1" spans="1:4">
      <c r="A1449" s="14">
        <v>2210104</v>
      </c>
      <c r="B1449" s="15" t="s">
        <v>1105</v>
      </c>
      <c r="C1449" s="16"/>
      <c r="D1449" s="17"/>
    </row>
    <row r="1450" customHeight="1" spans="1:4">
      <c r="A1450" s="14">
        <v>2210105</v>
      </c>
      <c r="B1450" s="15" t="s">
        <v>1106</v>
      </c>
      <c r="C1450" s="16">
        <v>572</v>
      </c>
      <c r="D1450" s="17"/>
    </row>
    <row r="1451" customHeight="1" spans="1:4">
      <c r="A1451" s="14">
        <v>2210106</v>
      </c>
      <c r="B1451" s="15" t="s">
        <v>1107</v>
      </c>
      <c r="C1451" s="161">
        <v>1468</v>
      </c>
      <c r="D1451" s="17"/>
    </row>
    <row r="1452" customHeight="1" spans="1:4">
      <c r="A1452" s="14">
        <v>2210107</v>
      </c>
      <c r="B1452" s="15" t="s">
        <v>713</v>
      </c>
      <c r="C1452" s="16"/>
      <c r="D1452" s="17"/>
    </row>
    <row r="1453" customHeight="1" spans="1:4">
      <c r="A1453" s="14">
        <v>2210108</v>
      </c>
      <c r="B1453" s="15" t="s">
        <v>1108</v>
      </c>
      <c r="C1453" s="16">
        <v>8052</v>
      </c>
      <c r="D1453" s="17"/>
    </row>
    <row r="1454" customHeight="1" spans="1:4">
      <c r="A1454" s="14">
        <v>2210199</v>
      </c>
      <c r="B1454" s="15" t="s">
        <v>1109</v>
      </c>
      <c r="C1454" s="162"/>
      <c r="D1454" s="17"/>
    </row>
    <row r="1455" customHeight="1" spans="1:4">
      <c r="A1455" s="14">
        <v>22102</v>
      </c>
      <c r="B1455" s="15" t="s">
        <v>1110</v>
      </c>
      <c r="C1455" s="16">
        <f>SUM(C1456:C1458)</f>
        <v>3085</v>
      </c>
      <c r="D1455" s="17"/>
    </row>
    <row r="1456" customHeight="1" spans="1:4">
      <c r="A1456" s="14">
        <v>2210201</v>
      </c>
      <c r="B1456" s="15" t="s">
        <v>1111</v>
      </c>
      <c r="C1456" s="163">
        <v>3085</v>
      </c>
      <c r="D1456" s="17"/>
    </row>
    <row r="1457" customHeight="1" spans="1:4">
      <c r="A1457" s="14">
        <v>2210202</v>
      </c>
      <c r="B1457" s="15" t="s">
        <v>1112</v>
      </c>
      <c r="C1457" s="16"/>
      <c r="D1457" s="17"/>
    </row>
    <row r="1458" customHeight="1" spans="1:4">
      <c r="A1458" s="14">
        <v>2210203</v>
      </c>
      <c r="B1458" s="15" t="s">
        <v>1113</v>
      </c>
      <c r="C1458" s="16"/>
      <c r="D1458" s="17"/>
    </row>
    <row r="1459" customHeight="1" spans="1:4">
      <c r="A1459" s="14">
        <v>22103</v>
      </c>
      <c r="B1459" s="15" t="s">
        <v>1114</v>
      </c>
      <c r="C1459" s="16">
        <f>SUM(C1460:C1462)</f>
        <v>0</v>
      </c>
      <c r="D1459" s="17"/>
    </row>
    <row r="1460" customHeight="1" spans="1:4">
      <c r="A1460" s="14">
        <v>2210301</v>
      </c>
      <c r="B1460" s="15" t="s">
        <v>1115</v>
      </c>
      <c r="C1460" s="16"/>
      <c r="D1460" s="17"/>
    </row>
    <row r="1461" customHeight="1" spans="1:4">
      <c r="A1461" s="14">
        <v>2210302</v>
      </c>
      <c r="B1461" s="15" t="s">
        <v>1116</v>
      </c>
      <c r="C1461" s="16"/>
      <c r="D1461" s="17"/>
    </row>
    <row r="1462" customHeight="1" spans="1:4">
      <c r="A1462" s="14">
        <v>2210399</v>
      </c>
      <c r="B1462" s="15" t="s">
        <v>1117</v>
      </c>
      <c r="C1462" s="16"/>
      <c r="D1462" s="17"/>
    </row>
    <row r="1463" customHeight="1" spans="1:4">
      <c r="A1463" s="14">
        <v>222</v>
      </c>
      <c r="B1463" s="15" t="s">
        <v>1118</v>
      </c>
      <c r="C1463" s="16">
        <f>C1464+C1479+C1493+C1498+C1504</f>
        <v>1415</v>
      </c>
      <c r="D1463" s="17"/>
    </row>
    <row r="1464" customHeight="1" spans="1:4">
      <c r="A1464" s="14">
        <v>22201</v>
      </c>
      <c r="B1464" s="15" t="s">
        <v>1119</v>
      </c>
      <c r="C1464" s="16">
        <f>SUM(C1465:C1478)</f>
        <v>1415</v>
      </c>
      <c r="D1464" s="17"/>
    </row>
    <row r="1465" customHeight="1" spans="1:4">
      <c r="A1465" s="14">
        <v>2220101</v>
      </c>
      <c r="B1465" s="15" t="s">
        <v>9</v>
      </c>
      <c r="C1465" s="164">
        <v>75</v>
      </c>
      <c r="D1465" s="17"/>
    </row>
    <row r="1466" customHeight="1" spans="1:4">
      <c r="A1466" s="14">
        <v>2220102</v>
      </c>
      <c r="B1466" s="15" t="s">
        <v>10</v>
      </c>
      <c r="C1466" s="16"/>
      <c r="D1466" s="17"/>
    </row>
    <row r="1467" customHeight="1" spans="1:4">
      <c r="A1467" s="14">
        <v>2220103</v>
      </c>
      <c r="B1467" s="15" t="s">
        <v>11</v>
      </c>
      <c r="C1467" s="16"/>
      <c r="D1467" s="17"/>
    </row>
    <row r="1468" customHeight="1" spans="1:4">
      <c r="A1468" s="14">
        <v>2220104</v>
      </c>
      <c r="B1468" s="15" t="s">
        <v>1120</v>
      </c>
      <c r="C1468" s="16"/>
      <c r="D1468" s="17"/>
    </row>
    <row r="1469" customHeight="1" spans="1:4">
      <c r="A1469" s="14">
        <v>2220105</v>
      </c>
      <c r="B1469" s="15" t="s">
        <v>1121</v>
      </c>
      <c r="C1469" s="16"/>
      <c r="D1469" s="17"/>
    </row>
    <row r="1470" customHeight="1" spans="1:4">
      <c r="A1470" s="14">
        <v>2220106</v>
      </c>
      <c r="B1470" s="15" t="s">
        <v>1122</v>
      </c>
      <c r="C1470" s="16"/>
      <c r="D1470" s="17"/>
    </row>
    <row r="1471" customHeight="1" spans="1:4">
      <c r="A1471" s="14">
        <v>2220107</v>
      </c>
      <c r="B1471" s="15" t="s">
        <v>1123</v>
      </c>
      <c r="C1471" s="16"/>
      <c r="D1471" s="17"/>
    </row>
    <row r="1472" customHeight="1" spans="1:4">
      <c r="A1472" s="14">
        <v>2220112</v>
      </c>
      <c r="B1472" s="15" t="s">
        <v>1124</v>
      </c>
      <c r="C1472" s="16"/>
      <c r="D1472" s="17"/>
    </row>
    <row r="1473" customHeight="1" spans="1:4">
      <c r="A1473" s="14">
        <v>2220113</v>
      </c>
      <c r="B1473" s="15" t="s">
        <v>1125</v>
      </c>
      <c r="C1473" s="16"/>
      <c r="D1473" s="17"/>
    </row>
    <row r="1474" customHeight="1" spans="1:4">
      <c r="A1474" s="14">
        <v>2220114</v>
      </c>
      <c r="B1474" s="15" t="s">
        <v>1126</v>
      </c>
      <c r="C1474" s="16"/>
      <c r="D1474" s="17"/>
    </row>
    <row r="1475" customHeight="1" spans="1:4">
      <c r="A1475" s="14">
        <v>2220115</v>
      </c>
      <c r="B1475" s="15" t="s">
        <v>1127</v>
      </c>
      <c r="C1475" s="16"/>
      <c r="D1475" s="17"/>
    </row>
    <row r="1476" customHeight="1" spans="1:4">
      <c r="A1476" s="14">
        <v>2220118</v>
      </c>
      <c r="B1476" s="15" t="s">
        <v>1128</v>
      </c>
      <c r="C1476" s="16"/>
      <c r="D1476" s="17"/>
    </row>
    <row r="1477" customHeight="1" spans="1:4">
      <c r="A1477" s="14">
        <v>2220150</v>
      </c>
      <c r="B1477" s="15" t="s">
        <v>18</v>
      </c>
      <c r="C1477" s="16"/>
      <c r="D1477" s="17"/>
    </row>
    <row r="1478" customHeight="1" spans="1:4">
      <c r="A1478" s="14">
        <v>2220199</v>
      </c>
      <c r="B1478" s="15" t="s">
        <v>1129</v>
      </c>
      <c r="C1478" s="165">
        <v>1340</v>
      </c>
      <c r="D1478" s="17"/>
    </row>
    <row r="1479" customHeight="1" spans="1:4">
      <c r="A1479" s="14">
        <v>22202</v>
      </c>
      <c r="B1479" s="15" t="s">
        <v>1130</v>
      </c>
      <c r="C1479" s="16">
        <f>SUM(C1480:C1492)</f>
        <v>0</v>
      </c>
      <c r="D1479" s="17"/>
    </row>
    <row r="1480" customHeight="1" spans="1:4">
      <c r="A1480" s="14">
        <v>2220201</v>
      </c>
      <c r="B1480" s="15" t="s">
        <v>9</v>
      </c>
      <c r="C1480" s="16"/>
      <c r="D1480" s="17"/>
    </row>
    <row r="1481" customHeight="1" spans="1:4">
      <c r="A1481" s="14">
        <v>2220202</v>
      </c>
      <c r="B1481" s="15" t="s">
        <v>10</v>
      </c>
      <c r="C1481" s="16"/>
      <c r="D1481" s="17"/>
    </row>
    <row r="1482" customHeight="1" spans="1:4">
      <c r="A1482" s="14">
        <v>2220203</v>
      </c>
      <c r="B1482" s="15" t="s">
        <v>11</v>
      </c>
      <c r="C1482" s="16"/>
      <c r="D1482" s="17"/>
    </row>
    <row r="1483" customHeight="1" spans="1:4">
      <c r="A1483" s="14">
        <v>2220204</v>
      </c>
      <c r="B1483" s="15" t="s">
        <v>1131</v>
      </c>
      <c r="C1483" s="16"/>
      <c r="D1483" s="17"/>
    </row>
    <row r="1484" customHeight="1" spans="1:4">
      <c r="A1484" s="14">
        <v>2220205</v>
      </c>
      <c r="B1484" s="15" t="s">
        <v>1132</v>
      </c>
      <c r="C1484" s="16"/>
      <c r="D1484" s="17"/>
    </row>
    <row r="1485" customHeight="1" spans="1:4">
      <c r="A1485" s="14">
        <v>2220206</v>
      </c>
      <c r="B1485" s="15" t="s">
        <v>1133</v>
      </c>
      <c r="C1485" s="16"/>
      <c r="D1485" s="17"/>
    </row>
    <row r="1486" customHeight="1" spans="1:4">
      <c r="A1486" s="14">
        <v>2220207</v>
      </c>
      <c r="B1486" s="15" t="s">
        <v>1134</v>
      </c>
      <c r="C1486" s="16"/>
      <c r="D1486" s="17"/>
    </row>
    <row r="1487" customHeight="1" spans="1:4">
      <c r="A1487" s="14">
        <v>2220209</v>
      </c>
      <c r="B1487" s="15" t="s">
        <v>1135</v>
      </c>
      <c r="C1487" s="16"/>
      <c r="D1487" s="17"/>
    </row>
    <row r="1488" customHeight="1" spans="1:4">
      <c r="A1488" s="14">
        <v>2220210</v>
      </c>
      <c r="B1488" s="15" t="s">
        <v>1136</v>
      </c>
      <c r="C1488" s="16"/>
      <c r="D1488" s="17"/>
    </row>
    <row r="1489" customHeight="1" spans="1:4">
      <c r="A1489" s="14">
        <v>2220211</v>
      </c>
      <c r="B1489" s="15" t="s">
        <v>1137</v>
      </c>
      <c r="C1489" s="16"/>
      <c r="D1489" s="17"/>
    </row>
    <row r="1490" customHeight="1" spans="1:4">
      <c r="A1490" s="14">
        <v>2220212</v>
      </c>
      <c r="B1490" s="15" t="s">
        <v>1138</v>
      </c>
      <c r="C1490" s="16"/>
      <c r="D1490" s="17"/>
    </row>
    <row r="1491" customHeight="1" spans="1:4">
      <c r="A1491" s="14">
        <v>2220250</v>
      </c>
      <c r="B1491" s="15" t="s">
        <v>18</v>
      </c>
      <c r="C1491" s="16"/>
      <c r="D1491" s="17"/>
    </row>
    <row r="1492" customHeight="1" spans="1:4">
      <c r="A1492" s="14">
        <v>2220299</v>
      </c>
      <c r="B1492" s="15" t="s">
        <v>1139</v>
      </c>
      <c r="C1492" s="16"/>
      <c r="D1492" s="17"/>
    </row>
    <row r="1493" customHeight="1" spans="1:4">
      <c r="A1493" s="14">
        <v>22203</v>
      </c>
      <c r="B1493" s="15" t="s">
        <v>1140</v>
      </c>
      <c r="C1493" s="16">
        <f>SUM(C1494:C1497)</f>
        <v>0</v>
      </c>
      <c r="D1493" s="17"/>
    </row>
    <row r="1494" customHeight="1" spans="1:4">
      <c r="A1494" s="14">
        <v>2220301</v>
      </c>
      <c r="B1494" s="15" t="s">
        <v>1141</v>
      </c>
      <c r="C1494" s="16"/>
      <c r="D1494" s="17"/>
    </row>
    <row r="1495" customHeight="1" spans="1:4">
      <c r="A1495" s="14">
        <v>2220303</v>
      </c>
      <c r="B1495" s="15" t="s">
        <v>1142</v>
      </c>
      <c r="C1495" s="16"/>
      <c r="D1495" s="17"/>
    </row>
    <row r="1496" customHeight="1" spans="1:4">
      <c r="A1496" s="14">
        <v>2220304</v>
      </c>
      <c r="B1496" s="15" t="s">
        <v>1143</v>
      </c>
      <c r="C1496" s="16"/>
      <c r="D1496" s="17"/>
    </row>
    <row r="1497" customHeight="1" spans="1:4">
      <c r="A1497" s="14">
        <v>2220399</v>
      </c>
      <c r="B1497" s="15" t="s">
        <v>1144</v>
      </c>
      <c r="C1497" s="16"/>
      <c r="D1497" s="17"/>
    </row>
    <row r="1498" customHeight="1" spans="1:4">
      <c r="A1498" s="14">
        <v>22204</v>
      </c>
      <c r="B1498" s="15" t="s">
        <v>1145</v>
      </c>
      <c r="C1498" s="16">
        <f>SUM(C1499:C1503)</f>
        <v>0</v>
      </c>
      <c r="D1498" s="17"/>
    </row>
    <row r="1499" customHeight="1" spans="1:4">
      <c r="A1499" s="14">
        <v>2220401</v>
      </c>
      <c r="B1499" s="15" t="s">
        <v>1146</v>
      </c>
      <c r="C1499" s="16"/>
      <c r="D1499" s="17"/>
    </row>
    <row r="1500" customHeight="1" spans="1:4">
      <c r="A1500" s="14">
        <v>2220402</v>
      </c>
      <c r="B1500" s="15" t="s">
        <v>1147</v>
      </c>
      <c r="C1500" s="16"/>
      <c r="D1500" s="17"/>
    </row>
    <row r="1501" customHeight="1" spans="1:4">
      <c r="A1501" s="14">
        <v>2220403</v>
      </c>
      <c r="B1501" s="15" t="s">
        <v>1148</v>
      </c>
      <c r="C1501" s="16"/>
      <c r="D1501" s="17"/>
    </row>
    <row r="1502" customHeight="1" spans="1:4">
      <c r="A1502" s="14">
        <v>2220404</v>
      </c>
      <c r="B1502" s="15" t="s">
        <v>1149</v>
      </c>
      <c r="C1502" s="16"/>
      <c r="D1502" s="17"/>
    </row>
    <row r="1503" customHeight="1" spans="1:4">
      <c r="A1503" s="14">
        <v>2220499</v>
      </c>
      <c r="B1503" s="15" t="s">
        <v>1150</v>
      </c>
      <c r="C1503" s="16"/>
      <c r="D1503" s="17"/>
    </row>
    <row r="1504" customHeight="1" spans="1:4">
      <c r="A1504" s="14">
        <v>22205</v>
      </c>
      <c r="B1504" s="15" t="s">
        <v>1151</v>
      </c>
      <c r="C1504" s="16">
        <f>SUM(C1505:C1515)</f>
        <v>0</v>
      </c>
      <c r="D1504" s="17"/>
    </row>
    <row r="1505" customHeight="1" spans="1:4">
      <c r="A1505" s="14">
        <v>2220501</v>
      </c>
      <c r="B1505" s="15" t="s">
        <v>1152</v>
      </c>
      <c r="C1505" s="16"/>
      <c r="D1505" s="17"/>
    </row>
    <row r="1506" customHeight="1" spans="1:4">
      <c r="A1506" s="14">
        <v>2220502</v>
      </c>
      <c r="B1506" s="15" t="s">
        <v>1153</v>
      </c>
      <c r="C1506" s="16"/>
      <c r="D1506" s="17"/>
    </row>
    <row r="1507" customHeight="1" spans="1:4">
      <c r="A1507" s="14">
        <v>2220503</v>
      </c>
      <c r="B1507" s="15" t="s">
        <v>1154</v>
      </c>
      <c r="C1507" s="16"/>
      <c r="D1507" s="17"/>
    </row>
    <row r="1508" customHeight="1" spans="1:4">
      <c r="A1508" s="14">
        <v>2220504</v>
      </c>
      <c r="B1508" s="15" t="s">
        <v>1155</v>
      </c>
      <c r="C1508" s="16"/>
      <c r="D1508" s="17"/>
    </row>
    <row r="1509" customHeight="1" spans="1:4">
      <c r="A1509" s="14">
        <v>2220505</v>
      </c>
      <c r="B1509" s="15" t="s">
        <v>1156</v>
      </c>
      <c r="C1509" s="16"/>
      <c r="D1509" s="17"/>
    </row>
    <row r="1510" customHeight="1" spans="1:4">
      <c r="A1510" s="14">
        <v>2220506</v>
      </c>
      <c r="B1510" s="15" t="s">
        <v>1157</v>
      </c>
      <c r="C1510" s="16"/>
      <c r="D1510" s="17"/>
    </row>
    <row r="1511" customHeight="1" spans="1:4">
      <c r="A1511" s="14">
        <v>2220507</v>
      </c>
      <c r="B1511" s="15" t="s">
        <v>1158</v>
      </c>
      <c r="C1511" s="16"/>
      <c r="D1511" s="17"/>
    </row>
    <row r="1512" customHeight="1" spans="1:4">
      <c r="A1512" s="14">
        <v>2220508</v>
      </c>
      <c r="B1512" s="15" t="s">
        <v>1159</v>
      </c>
      <c r="C1512" s="16"/>
      <c r="D1512" s="17"/>
    </row>
    <row r="1513" customHeight="1" spans="1:4">
      <c r="A1513" s="14">
        <v>2220509</v>
      </c>
      <c r="B1513" s="15" t="s">
        <v>1160</v>
      </c>
      <c r="C1513" s="16"/>
      <c r="D1513" s="17"/>
    </row>
    <row r="1514" customHeight="1" spans="1:4">
      <c r="A1514" s="14">
        <v>2220510</v>
      </c>
      <c r="B1514" s="15" t="s">
        <v>1161</v>
      </c>
      <c r="C1514" s="16"/>
      <c r="D1514" s="17"/>
    </row>
    <row r="1515" customHeight="1" spans="1:4">
      <c r="A1515" s="14">
        <v>2220599</v>
      </c>
      <c r="B1515" s="15" t="s">
        <v>1162</v>
      </c>
      <c r="C1515" s="16"/>
      <c r="D1515" s="17"/>
    </row>
    <row r="1516" customHeight="1" spans="1:4">
      <c r="A1516" s="14">
        <v>224</v>
      </c>
      <c r="B1516" s="15" t="s">
        <v>1163</v>
      </c>
      <c r="C1516" s="16">
        <f>C1517+C1529+C1535+C1541+C1549+C1562+C1566+C1572</f>
        <v>2151</v>
      </c>
      <c r="D1516" s="17"/>
    </row>
    <row r="1517" customHeight="1" spans="1:4">
      <c r="A1517" s="14">
        <v>22401</v>
      </c>
      <c r="B1517" s="15" t="s">
        <v>1164</v>
      </c>
      <c r="C1517" s="16">
        <f>SUM(C1518:C1528)</f>
        <v>1040</v>
      </c>
      <c r="D1517" s="17"/>
    </row>
    <row r="1518" customHeight="1" spans="1:4">
      <c r="A1518" s="14">
        <v>2240101</v>
      </c>
      <c r="B1518" s="15" t="s">
        <v>9</v>
      </c>
      <c r="C1518" s="166">
        <v>366</v>
      </c>
      <c r="D1518" s="17"/>
    </row>
    <row r="1519" customHeight="1" spans="1:4">
      <c r="A1519" s="14">
        <v>2240102</v>
      </c>
      <c r="B1519" s="15" t="s">
        <v>10</v>
      </c>
      <c r="C1519" s="16"/>
      <c r="D1519" s="17"/>
    </row>
    <row r="1520" customHeight="1" spans="1:4">
      <c r="A1520" s="14">
        <v>2240103</v>
      </c>
      <c r="B1520" s="15" t="s">
        <v>11</v>
      </c>
      <c r="C1520" s="16"/>
      <c r="D1520" s="17"/>
    </row>
    <row r="1521" customHeight="1" spans="1:4">
      <c r="A1521" s="14">
        <v>2240104</v>
      </c>
      <c r="B1521" s="15" t="s">
        <v>1165</v>
      </c>
      <c r="C1521" s="167">
        <v>100</v>
      </c>
      <c r="D1521" s="17"/>
    </row>
    <row r="1522" customHeight="1" spans="1:4">
      <c r="A1522" s="14">
        <v>2240105</v>
      </c>
      <c r="B1522" s="15" t="s">
        <v>1166</v>
      </c>
      <c r="C1522" s="16"/>
      <c r="D1522" s="17"/>
    </row>
    <row r="1523" customHeight="1" spans="1:4">
      <c r="A1523" s="14">
        <v>2240106</v>
      </c>
      <c r="B1523" s="15" t="s">
        <v>1167</v>
      </c>
      <c r="C1523" s="168">
        <v>150</v>
      </c>
      <c r="D1523" s="17"/>
    </row>
    <row r="1524" customHeight="1" spans="1:4">
      <c r="A1524" s="14">
        <v>2240107</v>
      </c>
      <c r="B1524" s="15" t="s">
        <v>1168</v>
      </c>
      <c r="C1524" s="16"/>
      <c r="D1524" s="17"/>
    </row>
    <row r="1525" customHeight="1" spans="1:4">
      <c r="A1525" s="14">
        <v>2240108</v>
      </c>
      <c r="B1525" s="15" t="s">
        <v>1169</v>
      </c>
      <c r="C1525" s="16"/>
      <c r="D1525" s="17"/>
    </row>
    <row r="1526" customHeight="1" spans="1:4">
      <c r="A1526" s="14">
        <v>2240109</v>
      </c>
      <c r="B1526" s="15" t="s">
        <v>1170</v>
      </c>
      <c r="C1526" s="169"/>
      <c r="D1526" s="17"/>
    </row>
    <row r="1527" customHeight="1" spans="1:4">
      <c r="A1527" s="14">
        <v>2240150</v>
      </c>
      <c r="B1527" s="15" t="s">
        <v>18</v>
      </c>
      <c r="C1527" s="16"/>
      <c r="D1527" s="17"/>
    </row>
    <row r="1528" customHeight="1" spans="1:4">
      <c r="A1528" s="14">
        <v>2240199</v>
      </c>
      <c r="B1528" s="15" t="s">
        <v>1171</v>
      </c>
      <c r="C1528" s="16">
        <v>424</v>
      </c>
      <c r="D1528" s="17"/>
    </row>
    <row r="1529" customHeight="1" spans="1:4">
      <c r="A1529" s="14">
        <v>22402</v>
      </c>
      <c r="B1529" s="15" t="s">
        <v>1172</v>
      </c>
      <c r="C1529" s="16">
        <f>SUM(C1530:C1534)</f>
        <v>1000</v>
      </c>
      <c r="D1529" s="17"/>
    </row>
    <row r="1530" customHeight="1" spans="1:4">
      <c r="A1530" s="14">
        <v>2240201</v>
      </c>
      <c r="B1530" s="15" t="s">
        <v>9</v>
      </c>
      <c r="C1530" s="16"/>
      <c r="D1530" s="17"/>
    </row>
    <row r="1531" customHeight="1" spans="1:4">
      <c r="A1531" s="14">
        <v>2240202</v>
      </c>
      <c r="B1531" s="15" t="s">
        <v>10</v>
      </c>
      <c r="C1531" s="16"/>
      <c r="D1531" s="17"/>
    </row>
    <row r="1532" customHeight="1" spans="1:4">
      <c r="A1532" s="14">
        <v>2240203</v>
      </c>
      <c r="B1532" s="15" t="s">
        <v>11</v>
      </c>
      <c r="C1532" s="16"/>
      <c r="D1532" s="17"/>
    </row>
    <row r="1533" customHeight="1" spans="1:4">
      <c r="A1533" s="14">
        <v>2240204</v>
      </c>
      <c r="B1533" s="15" t="s">
        <v>1173</v>
      </c>
      <c r="C1533" s="16"/>
      <c r="D1533" s="17"/>
    </row>
    <row r="1534" customHeight="1" spans="1:4">
      <c r="A1534" s="14">
        <v>2240299</v>
      </c>
      <c r="B1534" s="15" t="s">
        <v>1174</v>
      </c>
      <c r="C1534" s="170">
        <v>1000</v>
      </c>
      <c r="D1534" s="17"/>
    </row>
    <row r="1535" customHeight="1" spans="1:4">
      <c r="A1535" s="14">
        <v>22403</v>
      </c>
      <c r="B1535" s="15" t="s">
        <v>1175</v>
      </c>
      <c r="C1535" s="16">
        <f>SUM(C1536:C1540)</f>
        <v>0</v>
      </c>
      <c r="D1535" s="17"/>
    </row>
    <row r="1536" customHeight="1" spans="1:4">
      <c r="A1536" s="14">
        <v>2240301</v>
      </c>
      <c r="B1536" s="15" t="s">
        <v>9</v>
      </c>
      <c r="C1536" s="16"/>
      <c r="D1536" s="17"/>
    </row>
    <row r="1537" customHeight="1" spans="1:4">
      <c r="A1537" s="14">
        <v>2240302</v>
      </c>
      <c r="B1537" s="15" t="s">
        <v>10</v>
      </c>
      <c r="C1537" s="16"/>
      <c r="D1537" s="17"/>
    </row>
    <row r="1538" customHeight="1" spans="1:4">
      <c r="A1538" s="14">
        <v>2240303</v>
      </c>
      <c r="B1538" s="15" t="s">
        <v>11</v>
      </c>
      <c r="C1538" s="16"/>
      <c r="D1538" s="17"/>
    </row>
    <row r="1539" customHeight="1" spans="1:4">
      <c r="A1539" s="14">
        <v>2240304</v>
      </c>
      <c r="B1539" s="15" t="s">
        <v>1176</v>
      </c>
      <c r="C1539" s="16"/>
      <c r="D1539" s="17"/>
    </row>
    <row r="1540" customHeight="1" spans="1:4">
      <c r="A1540" s="14">
        <v>2240399</v>
      </c>
      <c r="B1540" s="15" t="s">
        <v>1177</v>
      </c>
      <c r="C1540" s="16"/>
      <c r="D1540" s="17"/>
    </row>
    <row r="1541" customHeight="1" spans="1:4">
      <c r="A1541" s="14">
        <v>22404</v>
      </c>
      <c r="B1541" s="15" t="s">
        <v>1178</v>
      </c>
      <c r="C1541" s="16">
        <f>SUM(C1542:C1548)</f>
        <v>0</v>
      </c>
      <c r="D1541" s="17"/>
    </row>
    <row r="1542" customHeight="1" spans="1:4">
      <c r="A1542" s="14">
        <v>2240401</v>
      </c>
      <c r="B1542" s="15" t="s">
        <v>9</v>
      </c>
      <c r="C1542" s="16"/>
      <c r="D1542" s="17"/>
    </row>
    <row r="1543" customHeight="1" spans="1:4">
      <c r="A1543" s="14">
        <v>2240402</v>
      </c>
      <c r="B1543" s="15" t="s">
        <v>10</v>
      </c>
      <c r="C1543" s="16"/>
      <c r="D1543" s="17"/>
    </row>
    <row r="1544" customHeight="1" spans="1:4">
      <c r="A1544" s="14">
        <v>2240403</v>
      </c>
      <c r="B1544" s="15" t="s">
        <v>11</v>
      </c>
      <c r="C1544" s="16"/>
      <c r="D1544" s="17"/>
    </row>
    <row r="1545" customHeight="1" spans="1:4">
      <c r="A1545" s="14">
        <v>2240404</v>
      </c>
      <c r="B1545" s="15" t="s">
        <v>1179</v>
      </c>
      <c r="C1545" s="16"/>
      <c r="D1545" s="17"/>
    </row>
    <row r="1546" customHeight="1" spans="1:4">
      <c r="A1546" s="14">
        <v>2240405</v>
      </c>
      <c r="B1546" s="15" t="s">
        <v>1180</v>
      </c>
      <c r="C1546" s="16"/>
      <c r="D1546" s="17"/>
    </row>
    <row r="1547" customHeight="1" spans="1:4">
      <c r="A1547" s="14">
        <v>2240450</v>
      </c>
      <c r="B1547" s="15" t="s">
        <v>18</v>
      </c>
      <c r="C1547" s="16"/>
      <c r="D1547" s="17"/>
    </row>
    <row r="1548" customHeight="1" spans="1:4">
      <c r="A1548" s="14">
        <v>2240499</v>
      </c>
      <c r="B1548" s="15" t="s">
        <v>1181</v>
      </c>
      <c r="C1548" s="16"/>
      <c r="D1548" s="17"/>
    </row>
    <row r="1549" customHeight="1" spans="1:4">
      <c r="A1549" s="14">
        <v>22405</v>
      </c>
      <c r="B1549" s="15" t="s">
        <v>1182</v>
      </c>
      <c r="C1549" s="16">
        <f>SUM(C1550:C1561)</f>
        <v>0</v>
      </c>
      <c r="D1549" s="17"/>
    </row>
    <row r="1550" customHeight="1" spans="1:4">
      <c r="A1550" s="14">
        <v>2240501</v>
      </c>
      <c r="B1550" s="15" t="s">
        <v>9</v>
      </c>
      <c r="C1550" s="16"/>
      <c r="D1550" s="17"/>
    </row>
    <row r="1551" customHeight="1" spans="1:4">
      <c r="A1551" s="14">
        <v>2240502</v>
      </c>
      <c r="B1551" s="15" t="s">
        <v>10</v>
      </c>
      <c r="C1551" s="16"/>
      <c r="D1551" s="17"/>
    </row>
    <row r="1552" customHeight="1" spans="1:4">
      <c r="A1552" s="14">
        <v>2240503</v>
      </c>
      <c r="B1552" s="15" t="s">
        <v>11</v>
      </c>
      <c r="C1552" s="16"/>
      <c r="D1552" s="17"/>
    </row>
    <row r="1553" customHeight="1" spans="1:4">
      <c r="A1553" s="14">
        <v>2240504</v>
      </c>
      <c r="B1553" s="15" t="s">
        <v>1183</v>
      </c>
      <c r="C1553" s="16"/>
      <c r="D1553" s="17"/>
    </row>
    <row r="1554" customHeight="1" spans="1:4">
      <c r="A1554" s="14">
        <v>2240505</v>
      </c>
      <c r="B1554" s="15" t="s">
        <v>1184</v>
      </c>
      <c r="C1554" s="16"/>
      <c r="D1554" s="17"/>
    </row>
    <row r="1555" customHeight="1" spans="1:4">
      <c r="A1555" s="14">
        <v>2240506</v>
      </c>
      <c r="B1555" s="15" t="s">
        <v>1185</v>
      </c>
      <c r="C1555" s="16"/>
      <c r="D1555" s="17"/>
    </row>
    <row r="1556" customHeight="1" spans="1:4">
      <c r="A1556" s="14">
        <v>2240507</v>
      </c>
      <c r="B1556" s="15" t="s">
        <v>1186</v>
      </c>
      <c r="C1556" s="16"/>
      <c r="D1556" s="17"/>
    </row>
    <row r="1557" customHeight="1" spans="1:4">
      <c r="A1557" s="14">
        <v>2240508</v>
      </c>
      <c r="B1557" s="15" t="s">
        <v>1187</v>
      </c>
      <c r="C1557" s="16"/>
      <c r="D1557" s="17"/>
    </row>
    <row r="1558" customHeight="1" spans="1:4">
      <c r="A1558" s="14">
        <v>2240509</v>
      </c>
      <c r="B1558" s="15" t="s">
        <v>1188</v>
      </c>
      <c r="C1558" s="16"/>
      <c r="D1558" s="17"/>
    </row>
    <row r="1559" customHeight="1" spans="1:4">
      <c r="A1559" s="14">
        <v>2240510</v>
      </c>
      <c r="B1559" s="15" t="s">
        <v>1189</v>
      </c>
      <c r="C1559" s="16"/>
      <c r="D1559" s="17"/>
    </row>
    <row r="1560" customHeight="1" spans="1:4">
      <c r="A1560" s="14">
        <v>2240550</v>
      </c>
      <c r="B1560" s="15" t="s">
        <v>1190</v>
      </c>
      <c r="C1560" s="16"/>
      <c r="D1560" s="17"/>
    </row>
    <row r="1561" customHeight="1" spans="1:4">
      <c r="A1561" s="14">
        <v>2240599</v>
      </c>
      <c r="B1561" s="15" t="s">
        <v>1191</v>
      </c>
      <c r="C1561" s="16"/>
      <c r="D1561" s="17"/>
    </row>
    <row r="1562" customHeight="1" spans="1:4">
      <c r="A1562" s="14">
        <v>22406</v>
      </c>
      <c r="B1562" s="15" t="s">
        <v>1192</v>
      </c>
      <c r="C1562" s="16">
        <f>SUM(C1563:C1565)</f>
        <v>111</v>
      </c>
      <c r="D1562" s="17"/>
    </row>
    <row r="1563" customHeight="1" spans="1:4">
      <c r="A1563" s="14">
        <v>2240601</v>
      </c>
      <c r="B1563" s="15" t="s">
        <v>1193</v>
      </c>
      <c r="C1563" s="16">
        <v>111</v>
      </c>
      <c r="D1563" s="17"/>
    </row>
    <row r="1564" customHeight="1" spans="1:4">
      <c r="A1564" s="14">
        <v>2240602</v>
      </c>
      <c r="B1564" s="15" t="s">
        <v>1194</v>
      </c>
      <c r="C1564" s="16"/>
      <c r="D1564" s="17"/>
    </row>
    <row r="1565" customHeight="1" spans="1:4">
      <c r="A1565" s="14">
        <v>2240699</v>
      </c>
      <c r="B1565" s="15" t="s">
        <v>1195</v>
      </c>
      <c r="C1565" s="16"/>
      <c r="D1565" s="17"/>
    </row>
    <row r="1566" customHeight="1" spans="1:4">
      <c r="A1566" s="14">
        <v>22407</v>
      </c>
      <c r="B1566" s="15" t="s">
        <v>1196</v>
      </c>
      <c r="C1566" s="16">
        <f>SUM(C1567:C1572)</f>
        <v>0</v>
      </c>
      <c r="D1566" s="17"/>
    </row>
    <row r="1567" customHeight="1" spans="1:4">
      <c r="A1567" s="14">
        <v>2240701</v>
      </c>
      <c r="B1567" s="15" t="s">
        <v>1197</v>
      </c>
      <c r="C1567" s="16"/>
      <c r="D1567" s="17"/>
    </row>
    <row r="1568" customHeight="1" spans="1:4">
      <c r="A1568" s="14">
        <v>2240702</v>
      </c>
      <c r="B1568" s="15" t="s">
        <v>1198</v>
      </c>
      <c r="C1568" s="16"/>
      <c r="D1568" s="17"/>
    </row>
    <row r="1569" customHeight="1" spans="1:4">
      <c r="A1569" s="14">
        <v>2240703</v>
      </c>
      <c r="B1569" s="15" t="s">
        <v>1199</v>
      </c>
      <c r="C1569" s="16"/>
      <c r="D1569" s="17"/>
    </row>
    <row r="1570" customHeight="1" spans="1:4">
      <c r="A1570" s="14">
        <v>2240704</v>
      </c>
      <c r="B1570" s="15" t="s">
        <v>1200</v>
      </c>
      <c r="C1570" s="16"/>
      <c r="D1570" s="17"/>
    </row>
    <row r="1571" customHeight="1" spans="1:4">
      <c r="A1571" s="14">
        <v>2240799</v>
      </c>
      <c r="B1571" s="15" t="s">
        <v>1201</v>
      </c>
      <c r="C1571" s="16"/>
      <c r="D1571" s="17"/>
    </row>
    <row r="1572" customHeight="1" spans="1:4">
      <c r="A1572" s="14">
        <v>22499</v>
      </c>
      <c r="B1572" s="15" t="s">
        <v>1202</v>
      </c>
      <c r="C1572" s="125"/>
      <c r="D1572" s="17"/>
    </row>
    <row r="1573" customHeight="1" spans="1:4">
      <c r="A1573" s="14">
        <v>227</v>
      </c>
      <c r="B1573" s="15" t="s">
        <v>1203</v>
      </c>
      <c r="C1573" s="125">
        <v>5000</v>
      </c>
      <c r="D1573" s="17"/>
    </row>
    <row r="1574" customHeight="1" spans="1:4">
      <c r="A1574" s="14">
        <v>229</v>
      </c>
      <c r="B1574" s="15" t="s">
        <v>171</v>
      </c>
      <c r="C1574" s="16">
        <f>C1575+C1576</f>
        <v>1150</v>
      </c>
      <c r="D1574" s="17"/>
    </row>
    <row r="1575" customHeight="1" spans="1:4">
      <c r="A1575" s="14">
        <v>22902</v>
      </c>
      <c r="B1575" s="15" t="s">
        <v>1204</v>
      </c>
      <c r="C1575" s="125"/>
      <c r="D1575" s="17"/>
    </row>
    <row r="1576" customHeight="1" spans="1:4">
      <c r="A1576" s="14">
        <v>22999</v>
      </c>
      <c r="B1576" s="15" t="s">
        <v>171</v>
      </c>
      <c r="C1576" s="16">
        <f>SUM(C1577)</f>
        <v>1150</v>
      </c>
      <c r="D1576" s="17"/>
    </row>
    <row r="1577" customHeight="1" spans="1:4">
      <c r="A1577" s="14">
        <v>2299901</v>
      </c>
      <c r="B1577" s="15" t="s">
        <v>171</v>
      </c>
      <c r="C1577" s="16">
        <v>1150</v>
      </c>
      <c r="D1577" s="17"/>
    </row>
    <row r="1578" customHeight="1" spans="1:4">
      <c r="A1578" s="14">
        <v>232</v>
      </c>
      <c r="B1578" s="15" t="s">
        <v>1205</v>
      </c>
      <c r="C1578" s="16">
        <f>C1579+C1580+C1581</f>
        <v>6400</v>
      </c>
      <c r="D1578" s="17"/>
    </row>
    <row r="1579" customHeight="1" spans="1:4">
      <c r="A1579" s="14">
        <v>23201</v>
      </c>
      <c r="B1579" s="15" t="s">
        <v>1206</v>
      </c>
      <c r="C1579" s="125">
        <v>0</v>
      </c>
      <c r="D1579" s="17"/>
    </row>
    <row r="1580" customHeight="1" spans="1:4">
      <c r="A1580" s="14">
        <v>23202</v>
      </c>
      <c r="B1580" s="15" t="s">
        <v>1207</v>
      </c>
      <c r="C1580" s="125">
        <v>0</v>
      </c>
      <c r="D1580" s="17"/>
    </row>
    <row r="1581" customHeight="1" spans="1:4">
      <c r="A1581" s="14">
        <v>23203</v>
      </c>
      <c r="B1581" s="15" t="s">
        <v>1208</v>
      </c>
      <c r="C1581" s="16">
        <f>SUM(C1582:C1585)</f>
        <v>6400</v>
      </c>
      <c r="D1581" s="17"/>
    </row>
    <row r="1582" customHeight="1" spans="1:4">
      <c r="A1582" s="14">
        <v>2320301</v>
      </c>
      <c r="B1582" s="15" t="s">
        <v>1209</v>
      </c>
      <c r="C1582" s="16">
        <v>6400</v>
      </c>
      <c r="D1582" s="17"/>
    </row>
    <row r="1583" customHeight="1" spans="1:4">
      <c r="A1583" s="14">
        <v>2320302</v>
      </c>
      <c r="B1583" s="15" t="s">
        <v>1210</v>
      </c>
      <c r="C1583" s="16"/>
      <c r="D1583" s="17"/>
    </row>
    <row r="1584" customHeight="1" spans="1:4">
      <c r="A1584" s="14">
        <v>2320303</v>
      </c>
      <c r="B1584" s="15" t="s">
        <v>1211</v>
      </c>
      <c r="C1584" s="16"/>
      <c r="D1584" s="17"/>
    </row>
    <row r="1585" customHeight="1" spans="1:4">
      <c r="A1585" s="14">
        <v>2320304</v>
      </c>
      <c r="B1585" s="15" t="s">
        <v>1212</v>
      </c>
      <c r="C1585" s="16"/>
      <c r="D1585" s="17"/>
    </row>
    <row r="1586" customHeight="1" spans="1:4">
      <c r="A1586" s="171" t="s">
        <v>1213</v>
      </c>
      <c r="B1586" s="172"/>
      <c r="C1586" s="16">
        <f>C5+C251+C290+C309+C398+C453+C516+C586+C717+C756+C827+C916+C984+C1133+C1248+C1318+C1338+C1369+C1379+C1444+C1463+C1516+C1573+C1574+C1578</f>
        <v>481633</v>
      </c>
      <c r="D1586" s="17"/>
    </row>
  </sheetData>
  <mergeCells count="2">
    <mergeCell ref="A2:D2"/>
    <mergeCell ref="A1586:B1586"/>
  </mergeCells>
  <printOptions horizontalCentered="1"/>
  <pageMargins left="0.57" right="0.56"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预算支出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2019-12-20T08:12:00Z</cp:lastPrinted>
  <dcterms:modified xsi:type="dcterms:W3CDTF">2023-01-17T02:38:42Z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41468D257F77483DB24DD4498F1B13B0</vt:lpwstr>
  </property>
</Properties>
</file>