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390" windowHeight="12375" firstSheet="19"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10" r:id="rId10"/>
    <sheet name="9一般公共预算基本支出表（横向）" sheetId="11" r:id="rId11"/>
    <sheet name="10工资福利(政府预算)" sheetId="12" r:id="rId12"/>
    <sheet name="11工资福利" sheetId="13" r:id="rId13"/>
    <sheet name="12个人家庭(政府预算)" sheetId="14" r:id="rId14"/>
    <sheet name="13个人家庭" sheetId="15" r:id="rId15"/>
    <sheet name="14商品服务(政府预算)" sheetId="16" r:id="rId16"/>
    <sheet name="15商品服务" sheetId="17" r:id="rId17"/>
    <sheet name="16三公" sheetId="18" r:id="rId18"/>
    <sheet name="17政府性基金" sheetId="19" r:id="rId19"/>
    <sheet name="18政府性基金(政府预算)" sheetId="20" r:id="rId20"/>
    <sheet name="19政府性基金（部门预算）" sheetId="21" r:id="rId21"/>
    <sheet name="20国有资本经营预算" sheetId="22" r:id="rId22"/>
    <sheet name="21财政专户管理资金" sheetId="23" r:id="rId23"/>
    <sheet name="22专项清单" sheetId="24" r:id="rId24"/>
    <sheet name="23项目支出绩效目标表" sheetId="25" r:id="rId25"/>
    <sheet name="24整体支出绩效目标表"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<sst xmlns="http://schemas.openxmlformats.org/spreadsheetml/2006/main" count="1910" uniqueCount="735">
  <si>
    <t>2026年部门预算公开表</t>
  </si>
  <si>
    <t>单位编码：</t>
  </si>
  <si>
    <t>901001</t>
  </si>
  <si>
    <t>单位名称：</t>
  </si>
  <si>
    <t>益阳市赫山区机关事务服务中心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</si>
  <si>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</si>
  <si>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</si>
  <si>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</si>
  <si>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</si>
  <si>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</si>
  <si>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</si>
  <si>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</si>
  <si>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</si>
  <si>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</si>
  <si>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部门一般公共预算基本支出表（纵向）</t>
  </si>
  <si>
    <t>部门一般公共预算基本支出表（横向）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</si>
  <si>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</si>
  <si>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</si>
  <si>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</si>
  <si>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</si>
  <si>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</si>
  <si>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</si>
  <si>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</si>
  <si>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</si>
  <si>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</si>
  <si>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</si>
  <si>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</si>
  <si>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</si>
  <si>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</si>
  <si>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</si>
  <si>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</si>
  <si>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</si>
  <si>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部门：901_益阳市赫山区机关事务服务中心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</si>
  <si>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</si>
  <si>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</si>
  <si>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</si>
  <si>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</si>
  <si>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</si>
  <si>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</si>
  <si>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</si>
  <si>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</si>
  <si>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</si>
  <si>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</si>
  <si>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</si>
  <si>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</si>
  <si>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</si>
  <si>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</si>
  <si>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</si>
  <si>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</si>
  <si>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</si>
  <si>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</si>
  <si>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</si>
  <si>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</si>
  <si>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</si>
  <si>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</si>
  <si>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</si>
  <si>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</si>
  <si>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</si>
  <si>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</si>
  <si>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</si>
  <si>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</si>
  <si>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</si>
  <si>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</si>
  <si>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</si>
  <si>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</si>
  <si>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</si>
  <si>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</si>
  <si>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</si>
  <si>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</si>
  <si>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</si>
  <si>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</si>
  <si>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</si>
  <si>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</si>
  <si>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</si>
  <si>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</si>
  <si>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</si>
  <si>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</si>
  <si>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</si>
  <si>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</si>
  <si>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</si>
  <si>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</si>
  <si>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</si>
  <si>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</si>
  <si>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</si>
  <si>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</si>
  <si>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</si>
  <si>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</si>
  <si>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</si>
  <si>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</si>
  <si>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</si>
  <si>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</si>
  <si>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</si>
  <si>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</si>
  <si>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</si>
  <si>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</si>
  <si>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</si>
  <si>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</si>
  <si>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</si>
  <si>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</si>
  <si>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</si>
  <si>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</si>
  <si>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</si>
  <si>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</si>
  <si>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</si>
  <si>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</si>
  <si>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</si>
  <si>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</si>
  <si>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</si>
  <si>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</si>
  <si>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</si>
  <si>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</si>
  <si>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</si>
  <si>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</si>
  <si>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</si>
  <si>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</si>
  <si>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</si>
  <si>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</si>
  <si>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</si>
  <si>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</si>
  <si>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</si>
  <si>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</si>
  <si>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</si>
  <si>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</si>
  <si>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</si>
  <si>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</si>
  <si>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</si>
  <si>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</si>
  <si>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</si>
  <si>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</si>
  <si>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</si>
  <si>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</si>
  <si>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</si>
  <si>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</si>
  <si>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</si>
  <si>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</si>
  <si>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</si>
  <si>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</si>
  <si>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</si>
  <si>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</si>
  <si>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</si>
  <si>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</si>
  <si>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</si>
  <si>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</si>
  <si>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</si>
  <si>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</si>
  <si>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</si>
  <si>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</si>
  <si>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</si>
  <si>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</si>
  <si>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</si>
  <si>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</si>
  <si>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</si>
  <si>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</si>
  <si>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</si>
  <si>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</si>
  <si>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901</t>
  </si>
  <si>
    <t xml:space="preserve">  901001</t>
  </si>
  <si>
    <t xml:space="preserve">  益阳市赫山区机关事务服务中心</t>
  </si>
  <si>
    <t>部门公开表03</t>
  </si>
  <si>
    <t>科目编码</t>
  </si>
  <si>
    <t>科目名称</t>
  </si>
  <si>
    <t>基本支出</t>
  </si>
  <si>
    <t>项目支出</t>
  </si>
  <si>
    <t>事业单位经营支出</t>
  </si>
  <si>
    <t>上缴上级支出</t>
  </si>
  <si>
    <t>对附属单位补助支出</t>
  </si>
  <si>
    <t xml:space="preserve">   201</t>
  </si>
  <si>
    <t xml:space="preserve">   一般公共服务支出</t>
  </si>
  <si>
    <t xml:space="preserve">    20131</t>
  </si>
  <si>
    <t xml:space="preserve">    党委办公厅（室）及相关机构事务</t>
  </si>
  <si>
    <t xml:space="preserve">      2013101</t>
  </si>
  <si>
    <t xml:space="preserve">      行政运行</t>
  </si>
  <si>
    <t xml:space="preserve">    20103</t>
  </si>
  <si>
    <t xml:space="preserve">    政府办公厅（室）及相关机构事务</t>
  </si>
  <si>
    <t xml:space="preserve">      2010301</t>
  </si>
  <si>
    <t xml:space="preserve">      2010302</t>
  </si>
  <si>
    <t xml:space="preserve">      一般行政管理事务</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</si>
  <si>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</si>
  <si>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</si>
  <si>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</si>
  <si>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</si>
  <si>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</si>
  <si>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</si>
  <si>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</si>
  <si>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</si>
  <si>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</si>
  <si>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</si>
  <si>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</si>
  <si>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</si>
  <si>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</si>
  <si>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</si>
  <si>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</si>
  <si>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</si>
  <si>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</si>
  <si>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</si>
  <si>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</si>
  <si>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</si>
  <si>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部门公开表04</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</si>
  <si>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</si>
  <si>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</si>
  <si>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</si>
  <si>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</si>
  <si>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</si>
  <si>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</si>
  <si>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</si>
  <si>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</si>
  <si>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</si>
  <si>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</si>
  <si>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</si>
  <si>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</si>
  <si>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</si>
  <si>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</si>
  <si>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</si>
  <si>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2101101</t>
  </si>
  <si>
    <t xml:space="preserve">      行政单位医疗</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</si>
  <si>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</si>
  <si>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</si>
  <si>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</si>
  <si>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</si>
  <si>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</si>
  <si>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</si>
  <si>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</si>
  <si>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</si>
  <si>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</si>
  <si>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</si>
  <si>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</si>
  <si>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</si>
  <si>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</si>
  <si>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</si>
  <si>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</si>
  <si>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</si>
  <si>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</si>
  <si>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</si>
  <si>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</si>
  <si>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</si>
  <si>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</si>
  <si>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</si>
  <si>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</si>
  <si>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单位：部门：901_益阳市赫山区机关事务服务中心</t>
  </si>
  <si>
    <t>人员经费</t>
  </si>
  <si>
    <t>商品和服务支出</t>
  </si>
  <si>
    <t>公用经费</t>
  </si>
  <si>
    <t>201</t>
  </si>
  <si>
    <t>一般公共服务支出</t>
  </si>
  <si>
    <t>20131</t>
  </si>
  <si>
    <t>党委办公厅（室）及相关机构事务</t>
  </si>
  <si>
    <t>2013101</t>
  </si>
  <si>
    <t>行政运行</t>
  </si>
  <si>
    <t>20103</t>
  </si>
  <si>
    <t>政府办公厅（室）及相关机构事务</t>
  </si>
  <si>
    <t>2010301</t>
  </si>
  <si>
    <t>2010302</t>
  </si>
  <si>
    <t>一般行政管理事务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</si>
  <si>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</si>
  <si>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</si>
  <si>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</si>
  <si>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</si>
  <si>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</si>
  <si>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</si>
  <si>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</si>
  <si>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</si>
  <si>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</si>
  <si>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</si>
  <si>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</si>
  <si>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</si>
  <si>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</si>
  <si>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</si>
  <si>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221</t>
  </si>
  <si>
    <t>住房保障支出</t>
  </si>
  <si>
    <t>22102</t>
  </si>
  <si>
    <t>住房改革支出</t>
  </si>
  <si>
    <t>2210201</t>
  </si>
  <si>
    <t>住房公积金</t>
  </si>
  <si>
    <t>部门公开表08</t>
  </si>
  <si>
    <t>单位名称：部门：901_益阳市赫山区机关事务服务中心</t>
  </si>
  <si>
    <t>**</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</si>
  <si>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</si>
  <si>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</si>
  <si>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</si>
  <si>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</si>
  <si>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</si>
  <si>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</si>
  <si>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</si>
  <si>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</si>
  <si>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</si>
  <si>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</si>
  <si>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</si>
  <si>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</si>
  <si>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</si>
  <si>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30113</t>
  </si>
  <si>
    <t xml:space="preserve">  住房公积金</t>
  </si>
  <si>
    <t xml:space="preserve">  30199</t>
  </si>
  <si>
    <t xml:space="preserve">  其他工资福利支出</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</si>
  <si>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</si>
  <si>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</si>
  <si>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</si>
  <si>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</si>
  <si>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</si>
  <si>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</si>
  <si>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</si>
  <si>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</si>
  <si>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</si>
  <si>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30215</t>
  </si>
  <si>
    <t xml:space="preserve">  会议费</t>
  </si>
  <si>
    <t xml:space="preserve">  30228</t>
  </si>
  <si>
    <t xml:space="preserve">  工会经费</t>
  </si>
  <si>
    <t xml:space="preserve">  30231</t>
  </si>
  <si>
    <t xml:space="preserve">  公务用车运行维护费</t>
  </si>
  <si>
    <t xml:space="preserve">  30239</t>
  </si>
  <si>
    <t xml:space="preserve">  其他交通费用</t>
  </si>
  <si>
    <t xml:space="preserve">  30299</t>
  </si>
  <si>
    <t xml:space="preserve">  其他商品和服务支出</t>
  </si>
  <si>
    <t>303</t>
  </si>
  <si>
    <t xml:space="preserve">  30399</t>
  </si>
  <si>
    <t xml:space="preserve">  其他对个人和家庭的补助</t>
  </si>
  <si>
    <t>部门公开表09</t>
  </si>
  <si>
    <t>总计</t>
  </si>
  <si>
    <t>工资和福利支出</t>
  </si>
  <si>
    <t>对个人和家庭的补助支出</t>
  </si>
  <si>
    <t>工资福利支出合计</t>
  </si>
  <si>
    <t>工资性支出</t>
  </si>
  <si>
    <t>社会保险缴费</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</si>
  <si>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</si>
  <si>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</si>
  <si>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</si>
  <si>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</si>
  <si>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</si>
  <si>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</si>
  <si>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</si>
  <si>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</si>
  <si>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</si>
  <si>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</si>
  <si>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</si>
  <si>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</si>
  <si>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</si>
  <si>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</si>
  <si>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</si>
  <si>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</si>
  <si>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</si>
  <si>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</si>
  <si>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</si>
  <si>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</si>
  <si>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</si>
  <si>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</si>
  <si>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</si>
  <si>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</si>
  <si>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</si>
  <si>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</si>
  <si>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</si>
  <si>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</si>
  <si>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</si>
  <si>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</si>
  <si>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</si>
  <si>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</si>
  <si>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</si>
  <si>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</si>
  <si>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</si>
  <si>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</si>
  <si>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</si>
  <si>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</si>
  <si>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</si>
  <si>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</si>
  <si>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</si>
  <si>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</si>
  <si>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</si>
  <si>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</si>
  <si>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</si>
  <si>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</si>
  <si>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</si>
  <si>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</si>
  <si>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</si>
  <si>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</si>
  <si>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</si>
  <si>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</si>
  <si>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</si>
  <si>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</si>
  <si>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</si>
  <si>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</si>
  <si>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20131</t>
  </si>
  <si>
    <t xml:space="preserve">  党委办公厅（室）及相关机构事务</t>
  </si>
  <si>
    <t xml:space="preserve">    2013101</t>
  </si>
  <si>
    <t xml:space="preserve">    行政运行</t>
  </si>
  <si>
    <t xml:space="preserve">  20103</t>
  </si>
  <si>
    <t xml:space="preserve">  政府办公厅（室）及相关机构事务</t>
  </si>
  <si>
    <t xml:space="preserve">    2010301</t>
  </si>
  <si>
    <t xml:space="preserve">  20805</t>
  </si>
  <si>
    <t xml:space="preserve">  行政事业单位养老支出</t>
  </si>
  <si>
    <t xml:space="preserve">    2080505</t>
  </si>
  <si>
    <t xml:space="preserve">    机关事业单位基本养老保险缴费支出</t>
  </si>
  <si>
    <t xml:space="preserve">  21011</t>
  </si>
  <si>
    <t xml:space="preserve">  行政事业单位医疗</t>
  </si>
  <si>
    <t xml:space="preserve">    2101101</t>
  </si>
  <si>
    <t xml:space="preserve">    行政单位医疗</t>
  </si>
  <si>
    <t xml:space="preserve">    2101102</t>
  </si>
  <si>
    <t xml:space="preserve">    事业单位医疗</t>
  </si>
  <si>
    <t xml:space="preserve">  22102</t>
  </si>
  <si>
    <t xml:space="preserve">  住房改革支出</t>
  </si>
  <si>
    <t xml:space="preserve">    2210201</t>
  </si>
  <si>
    <t xml:space="preserve">    住房公积金</t>
  </si>
  <si>
    <t>部门公开表10</t>
  </si>
  <si>
    <t>工资奖金津补贴</t>
  </si>
  <si>
    <t>社会保障缴费</t>
  </si>
  <si>
    <t>其他对事业单位补助</t>
  </si>
  <si>
    <t>部门公开表11</t>
  </si>
  <si>
    <t>工资津补贴</t>
  </si>
  <si>
    <t xml:space="preserve">社会保障缴费					 </t>
  </si>
  <si>
    <t xml:space="preserve">其他工资福利支出			 </t>
  </si>
  <si>
    <t>部门公开表12</t>
  </si>
  <si>
    <t>社会福利和救济</t>
  </si>
  <si>
    <t>离退休费</t>
  </si>
  <si>
    <t>部门公开表13</t>
  </si>
  <si>
    <t>部门公开表14</t>
  </si>
  <si>
    <t>办公经费</t>
  </si>
  <si>
    <t>专用材料购置费</t>
  </si>
  <si>
    <t>维修(护)费</t>
  </si>
  <si>
    <t>其他商品和服务支出</t>
  </si>
  <si>
    <t>部门公开表15</t>
  </si>
  <si>
    <t>总 计</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</si>
  <si>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</si>
  <si>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</si>
  <si>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</si>
  <si>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</si>
  <si>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</si>
  <si>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</si>
  <si>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</si>
  <si>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</si>
  <si>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</si>
  <si>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</si>
  <si>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</si>
  <si>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</si>
  <si>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单位代码</t>
  </si>
  <si>
    <t>单位名称（功能科目）</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</si>
  <si>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</si>
  <si>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</si>
  <si>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</si>
  <si>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</si>
  <si>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</si>
  <si>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</si>
  <si>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</si>
  <si>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</si>
  <si>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</si>
  <si>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</si>
  <si>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</si>
  <si>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</si>
  <si>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</si>
  <si>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</si>
  <si>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</si>
  <si>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</si>
  <si>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</si>
  <si>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</si>
  <si>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</si>
  <si>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</si>
  <si>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901001</t>
  </si>
  <si>
    <t xml:space="preserve">   2026年党建经费</t>
  </si>
  <si>
    <t xml:space="preserve">   公车平台2026人员经费</t>
  </si>
  <si>
    <t xml:space="preserve">   机关后勤服务保障（2026物业费）</t>
  </si>
  <si>
    <t xml:space="preserve">   老干部京剧协会工作经费</t>
  </si>
  <si>
    <t xml:space="preserve">   老科协办公经费（2026）</t>
  </si>
  <si>
    <t xml:space="preserve">   老年图书室2026年工作经费</t>
  </si>
  <si>
    <t xml:space="preserve">   老体协2026年工作经费</t>
  </si>
  <si>
    <t xml:space="preserve">   老协歌舞队工作经费</t>
  </si>
  <si>
    <t xml:space="preserve">   离退休协会2026工作经费</t>
  </si>
  <si>
    <t xml:space="preserve">   中老年科普保健工作经费（2026）</t>
  </si>
  <si>
    <t xml:space="preserve">   2026年党建经费(原区接待服务中心）</t>
  </si>
  <si>
    <t xml:space="preserve">   2026年业务工作开展经费(原区接待服务中心）</t>
  </si>
  <si>
    <t xml:space="preserve">   2026年专项经费(原区接待服务中心）</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</si>
  <si>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</si>
  <si>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</si>
  <si>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</si>
  <si>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</si>
  <si>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</si>
  <si>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</si>
  <si>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</si>
  <si>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</si>
  <si>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</si>
  <si>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</si>
  <si>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</si>
  <si>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</si>
  <si>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</si>
  <si>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</si>
  <si>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</si>
  <si>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2026年党建经费</t>
  </si>
  <si>
    <t>2026年党建经费</t>
  </si>
  <si>
    <t>成本指标</t>
  </si>
  <si>
    <t>经济成本指标</t>
  </si>
  <si>
    <t>部门预算支出金额</t>
  </si>
  <si>
    <t>2</t>
  </si>
  <si>
    <t>预算支出金额</t>
  </si>
  <si>
    <t>得分=实际支出金额/预算金额*100</t>
  </si>
  <si>
    <t>万元</t>
  </si>
  <si>
    <t>≤</t>
  </si>
  <si>
    <t>社会成本指标</t>
  </si>
  <si>
    <t>生态环境成本指标</t>
  </si>
  <si>
    <t>产出指标</t>
  </si>
  <si>
    <t>数量指标</t>
  </si>
  <si>
    <t>党建活动开展次数</t>
  </si>
  <si>
    <t>4</t>
  </si>
  <si>
    <t>活动开展次数</t>
  </si>
  <si>
    <t>得分=举办活动次数/4*100</t>
  </si>
  <si>
    <t>次数</t>
  </si>
  <si>
    <t>质量指标</t>
  </si>
  <si>
    <t>开展上党课情况</t>
  </si>
  <si>
    <t>优秀、良好、合格、基本合格、不合格</t>
  </si>
  <si>
    <t>反映党组、机关支部对党员开展上党课情况</t>
  </si>
  <si>
    <t>优记100分，每档次依次递减10分</t>
  </si>
  <si>
    <t>定性</t>
  </si>
  <si>
    <t>时效指标</t>
  </si>
  <si>
    <t>培训及时率</t>
  </si>
  <si>
    <t>100</t>
  </si>
  <si>
    <t>反映举办党建活动的及时情况。</t>
  </si>
  <si>
    <t>培训及时率=计划时间内完成培训人数/培训人数*100%</t>
  </si>
  <si>
    <t>%</t>
  </si>
  <si>
    <t xml:space="preserve">效益指标 </t>
  </si>
  <si>
    <t>经济效益指标</t>
  </si>
  <si>
    <t>开展活动支出金额</t>
  </si>
  <si>
    <t>金额</t>
  </si>
  <si>
    <t>社会效益指标</t>
  </si>
  <si>
    <t>党建活动情况</t>
  </si>
  <si>
    <t>反映单位开展党建活动情况</t>
  </si>
  <si>
    <t>生态效益指标</t>
  </si>
  <si>
    <t>督促党员干部履职尽责</t>
  </si>
  <si>
    <t>党员干部管理情况</t>
  </si>
  <si>
    <t>反映通过党建活动，加强党员干部思想教育，加强党员生活工作纪律</t>
  </si>
  <si>
    <t>分为基本达成目标、部分实现目标、实现目标程度较低三个档次，并分别按照该指标对应分值区间100%-80%（含）、80%-60%（含）、60%-0%合理确定分值。</t>
  </si>
  <si>
    <t>可持续影响指标</t>
  </si>
  <si>
    <t>满意度指标</t>
  </si>
  <si>
    <t>服务对象满意度指标</t>
  </si>
  <si>
    <t>支部党员满意率</t>
  </si>
  <si>
    <t>90</t>
  </si>
  <si>
    <t>百分比</t>
  </si>
  <si>
    <t>满意度=调查中满意的群众人数/参与调查的群众人数*100%</t>
  </si>
  <si>
    <t>≥</t>
  </si>
  <si>
    <t xml:space="preserve">  公车平台2026人员经费</t>
  </si>
  <si>
    <t>公车平台2026人员经费</t>
  </si>
  <si>
    <t>96</t>
  </si>
  <si>
    <t>反映支出金额</t>
  </si>
  <si>
    <t>得分=实际支出/96*100</t>
  </si>
  <si>
    <t>人员经费支出金额</t>
  </si>
  <si>
    <t>反映经费支出金额</t>
  </si>
  <si>
    <t>公车平台职工作情况</t>
  </si>
  <si>
    <t>反映公车平台职工工作情况</t>
  </si>
  <si>
    <t>综合考量职工工作情况，优秀为100分，每档次依次递减10分，不合格记50分</t>
  </si>
  <si>
    <t>公车平台司机出车及时率</t>
  </si>
  <si>
    <t>反映司机出车情况</t>
  </si>
  <si>
    <t>出车及时率=计划时间内完成出车/实际出车用时*100%</t>
  </si>
  <si>
    <t>出车情况</t>
  </si>
  <si>
    <t>反映公车平台司机出车次数</t>
  </si>
  <si>
    <t>得分=实际出车次数/计划出车次数*100%</t>
  </si>
  <si>
    <t>营造舒适用车环境</t>
  </si>
  <si>
    <t>反映通过部门工作，营造良好用车环境的情况。</t>
  </si>
  <si>
    <t>优秀为100分，每档次依次递减10分</t>
  </si>
  <si>
    <t>公车运行情况</t>
  </si>
  <si>
    <t>通过公里数反映公车出车情况</t>
  </si>
  <si>
    <t>得分=实际公里数/计划公里数*100%</t>
  </si>
  <si>
    <t>各单位用车人员满意率</t>
  </si>
  <si>
    <t>反映各单位用车人员对用车情况的满意度</t>
  </si>
  <si>
    <t xml:space="preserve">  机关后勤服务保障（2026物业费）</t>
  </si>
  <si>
    <t>机关后勤服务保障（2026物业费）</t>
  </si>
  <si>
    <t>108</t>
  </si>
  <si>
    <t>支出金额</t>
  </si>
  <si>
    <t>全额支出得满分，分数=实际支出/预算支出*100</t>
  </si>
  <si>
    <t>物业管理季度考核情况</t>
  </si>
  <si>
    <t>考核次数</t>
  </si>
  <si>
    <t>全年4次考核为满分，分数=实际考核次数/4*100</t>
  </si>
  <si>
    <t>次</t>
  </si>
  <si>
    <t>物业管理正常运转率</t>
  </si>
  <si>
    <t>反映物业管理各项事务正常运转的情况。</t>
  </si>
  <si>
    <t>物业管理正常运转率=单位机关事务正常运转数/物业管理运转数*100%</t>
  </si>
  <si>
    <t>物业管理考核及时率</t>
  </si>
  <si>
    <t>季度完结后应在次月7个工作日内完成考核</t>
  </si>
  <si>
    <t>次月第一个工作日完成考核为100分，每迟一日扣10分</t>
  </si>
  <si>
    <t>分数</t>
  </si>
  <si>
    <t>物业费支出情况</t>
  </si>
  <si>
    <t>支出金额情况</t>
  </si>
  <si>
    <t>物业管理工作情况</t>
  </si>
  <si>
    <t>通过物业管理，反映机关院内绿化，消防，保洁管理情况</t>
  </si>
  <si>
    <t>综合考量物业管理情况，优秀为100分，每档次依次递减10分</t>
  </si>
  <si>
    <t>对机关院内绿化植被做好防4害情况</t>
  </si>
  <si>
    <t>基本达成目标、部分实现目标、实现目标程度较低</t>
  </si>
  <si>
    <t>院内绿化除4害情况</t>
  </si>
  <si>
    <t>分为基本达成目标、部分实现目标、实现目标程度较低三个档次，并分别按照该指标对应分值区间100%-80%（含）、80%-60%（含）、60%-0%合理确定分值</t>
  </si>
  <si>
    <t>机关院内职工满意率</t>
  </si>
  <si>
    <t>反映工作人员对部门的满意情况。</t>
  </si>
  <si>
    <t>工作人员满意度=调查中满意的工作人员数/参与调查的工作人员数*100%</t>
  </si>
  <si>
    <t xml:space="preserve">  老干部京剧协会工作经费</t>
  </si>
  <si>
    <t>老干部京剧协会工作经费</t>
  </si>
  <si>
    <t>资金保障率</t>
  </si>
  <si>
    <t>=</t>
  </si>
  <si>
    <t>资金支付</t>
  </si>
  <si>
    <t>17</t>
  </si>
  <si>
    <t>协会日常办公要求</t>
  </si>
  <si>
    <t>维持运转</t>
  </si>
  <si>
    <t>良好</t>
  </si>
  <si>
    <t>资金执行率</t>
  </si>
  <si>
    <t>协会工作情况</t>
  </si>
  <si>
    <t>正常运转</t>
  </si>
  <si>
    <t>个</t>
  </si>
  <si>
    <t>协会运转情况</t>
  </si>
  <si>
    <t xml:space="preserve">  老科协办公经费（2026）</t>
  </si>
  <si>
    <t>老科协办公经费</t>
  </si>
  <si>
    <t>反映部门年度实际支出金额</t>
  </si>
  <si>
    <t>达到计划值得满分，否则按实际值/计划值*指标分值计分。</t>
  </si>
  <si>
    <t>协会工作经费保障</t>
  </si>
  <si>
    <t>协会举办活动次数</t>
  </si>
  <si>
    <t>1</t>
  </si>
  <si>
    <t>完成计划工作情况</t>
  </si>
  <si>
    <t>反映完成工作情况</t>
  </si>
  <si>
    <t>件</t>
  </si>
  <si>
    <t>主要工作办结率</t>
  </si>
  <si>
    <t>反映单位年度列举的主要工作完成情况。</t>
  </si>
  <si>
    <t>主要工作办结率=（主要工作实际完成数/交办或下达数）*100%</t>
  </si>
  <si>
    <t>反映举办培训会的及时情况。</t>
  </si>
  <si>
    <t>预算支出情况</t>
  </si>
  <si>
    <t>反映预算支出金额与年末决算对比情况</t>
  </si>
  <si>
    <t>预算金额与决算数一致得满分，预算数/决算数*100%为实际的分数</t>
  </si>
  <si>
    <t>举办活动次数</t>
  </si>
  <si>
    <t>举办协会活动</t>
  </si>
  <si>
    <t>反映协会举办活动情况</t>
  </si>
  <si>
    <t>得分=实际举办活动次数/4*100%</t>
  </si>
  <si>
    <t>全额保障</t>
  </si>
  <si>
    <t>无</t>
  </si>
  <si>
    <t>协会会员满意率</t>
  </si>
  <si>
    <t>反映会员对部门的满意情况。</t>
  </si>
  <si>
    <t>满意度=调查中满意的会员人数/参与调查的会员人数*100%</t>
  </si>
  <si>
    <t xml:space="preserve">  老年图书室2026年工作经费</t>
  </si>
  <si>
    <t>2026年老年图书室工作经费</t>
  </si>
  <si>
    <t>3</t>
  </si>
  <si>
    <t>引导会员积极参加活动</t>
  </si>
  <si>
    <t>基本达成目标、部分实现目标、实现目标</t>
  </si>
  <si>
    <t>反映通过部门工作，引导会员积极参加国家经济建设的情况。</t>
  </si>
  <si>
    <t>满意率</t>
  </si>
  <si>
    <t xml:space="preserve">  老体协2026年工作经费</t>
  </si>
  <si>
    <t>老体协2026年工作经费</t>
  </si>
  <si>
    <t>18</t>
  </si>
  <si>
    <t xml:space="preserve">  老协歌舞队工作经费</t>
  </si>
  <si>
    <t>老协歌舞队工作经费</t>
  </si>
  <si>
    <t xml:space="preserve">  离退休协会2026工作经费</t>
  </si>
  <si>
    <t>离退休协会2026工作经费</t>
  </si>
  <si>
    <t>13</t>
  </si>
  <si>
    <t xml:space="preserve">  中老年科普保健工作经费（2026）</t>
  </si>
  <si>
    <t>中老年科普保健协会2026年工作经费</t>
  </si>
  <si>
    <t>5</t>
  </si>
  <si>
    <t>会员满意率</t>
  </si>
  <si>
    <t xml:space="preserve">  2026年党建经费(原区接待服务中心）</t>
  </si>
  <si>
    <t>加强党组织规范化建设，党员教育培训和党建活动的顺利开展。</t>
  </si>
  <si>
    <t>成本控制在预算内</t>
  </si>
  <si>
    <t>召开党组党建工作专题会议次数</t>
  </si>
  <si>
    <t>12</t>
  </si>
  <si>
    <t>反映召开党组党建工作专题会议次数。</t>
  </si>
  <si>
    <t>培训合格率</t>
  </si>
  <si>
    <t>反映单位党员通过专题培训的情况。</t>
  </si>
  <si>
    <t>&gt;</t>
  </si>
  <si>
    <t>出勤学习及时率</t>
  </si>
  <si>
    <t>反映党员干部出勤党建活动和理论学习的及时情况。</t>
  </si>
  <si>
    <t>提高党的领导能力和执政水平提高</t>
  </si>
  <si>
    <t>反映通过党建工作，提高党的领导能力和执政水平的情况。</t>
  </si>
  <si>
    <t>-</t>
  </si>
  <si>
    <t>党员满意度</t>
  </si>
  <si>
    <t>反映党员对党建工作的满意情况。</t>
  </si>
  <si>
    <t xml:space="preserve">  2026年业务工作开展经费(原区接待服务中心）</t>
  </si>
  <si>
    <t>2026年业务开展经费</t>
  </si>
  <si>
    <t>会务服务等全年预算</t>
  </si>
  <si>
    <t>开展全区会务工作</t>
  </si>
  <si>
    <t>下降</t>
  </si>
  <si>
    <t>对生态环境影响度</t>
  </si>
  <si>
    <t>无影响</t>
  </si>
  <si>
    <t>会务卫生及维护等</t>
  </si>
  <si>
    <t>卫生质量等</t>
  </si>
  <si>
    <t>好</t>
  </si>
  <si>
    <t>全年</t>
  </si>
  <si>
    <t>提升服务</t>
  </si>
  <si>
    <t>提升</t>
  </si>
  <si>
    <t>提升全区服务意识</t>
  </si>
  <si>
    <t>及时性</t>
  </si>
  <si>
    <t>及时</t>
  </si>
  <si>
    <t>群众满意度</t>
  </si>
  <si>
    <t xml:space="preserve">  2026年专项经费(原区接待服务中心）</t>
  </si>
  <si>
    <t>2026年专项经费</t>
  </si>
  <si>
    <t>40</t>
  </si>
  <si>
    <t>反映接待成本控制情况</t>
  </si>
  <si>
    <t>接待成本较上年减少</t>
  </si>
  <si>
    <t>减少</t>
  </si>
  <si>
    <t>反映接待成本减少的情况</t>
  </si>
  <si>
    <t>影响度</t>
  </si>
  <si>
    <t>接待会议次数</t>
  </si>
  <si>
    <t>10</t>
  </si>
  <si>
    <t>反映接待会议次数。</t>
  </si>
  <si>
    <t>接待准确率</t>
  </si>
  <si>
    <t>反映公务接待标准执行的准确情况。</t>
  </si>
  <si>
    <t>接待及时率</t>
  </si>
  <si>
    <t>反映公务接待的及时情况。</t>
  </si>
  <si>
    <t>提高全区接待工作，树立良好接待形象</t>
  </si>
  <si>
    <t>提高</t>
  </si>
  <si>
    <t>反映接待形象的得到提高</t>
  </si>
  <si>
    <t>接待对象满意度</t>
  </si>
  <si>
    <t>反映接待对象对会务中心的满意情况。</t>
  </si>
  <si>
    <t>注：如本表格为空，则表示本年度未安排此项目。</t>
  </si>
  <si>
    <t>部门公开表24</t>
  </si>
  <si>
    <t>整体支出绩效目标表</t>
  </si>
  <si>
    <t>年度预算申请</t>
  </si>
  <si>
    <t>整体绩效目标</t>
  </si>
  <si>
    <t>部门整体支出年度绩效目标</t>
  </si>
  <si>
    <t>按收入性质分</t>
  </si>
  <si>
    <t>按支出性质分</t>
  </si>
  <si>
    <t>政府性基金拨款</t>
  </si>
  <si>
    <t>其他资金</t>
  </si>
  <si>
    <t>计量单位</t>
  </si>
  <si>
    <t>指标解释</t>
  </si>
  <si>
    <t>评（扣）分标准</t>
  </si>
  <si>
    <t>紧紧围绕区委、区政府中心工作，强化机关事务管理、服务、保障职能定位，突出党建引领，拓展工作思路，注重改革创新，强化队伍建设，努力巩固和提升机关事务管理规范化、服务精细化、保障标准化、运行智慧化，不断推进机关事务治理体系和治理能力现代化，以高质量服务保障助推赫山高质量发展。</t>
  </si>
  <si>
    <t>统一组织实施区委、区政府机关办公用房建设、分配和大型维修项目。</t>
  </si>
  <si>
    <t>反映单位统一组织实施区委、区政府机关办公用房建设、分配和大型维修项目情况</t>
  </si>
  <si>
    <t>得分=实际工作数量/计划工作数量*100%</t>
  </si>
  <si>
    <t>预算支出</t>
  </si>
  <si>
    <t>实际支出占预算支出情况</t>
  </si>
  <si>
    <t>得分=实际支出/预算支出*100%</t>
  </si>
  <si>
    <t>对区委、区政府机关大院内物业管理，组织并实施公用设施维修工作和院内清扫保洁、园林绿化管理</t>
  </si>
  <si>
    <t>达到质量标准（绩效标准值）的实际工作数与计划工作数的比率,用以反映和考核部门履职质量目标的实现程度。</t>
  </si>
  <si>
    <t>质量达标率=（质量达标实际工作数/计划工作数）×100%。</t>
  </si>
  <si>
    <t>当年完成</t>
  </si>
  <si>
    <t>365</t>
  </si>
  <si>
    <t>天</t>
  </si>
  <si>
    <t>部门在规定时限内及时完成的实际工作数与计划工作数的比率,用以反映和考核部门履职时效目标的实现程度。</t>
  </si>
  <si>
    <t>完成及时率=（及时完成实际工作数/计划工作数）×100%。</t>
  </si>
  <si>
    <t>继续完善各类保留车辆的用车管理办法，进一步完善“全省一张网”公车管理平台规范化建设，继续拓展和优化管理平台功能，确保达到省里要求的相关标准</t>
  </si>
  <si>
    <t>效果明显</t>
  </si>
  <si>
    <t>反映本单位公车平台规范化管理情况</t>
  </si>
  <si>
    <t>部门履行职责对经济发展所带来的直接或间接影响。</t>
  </si>
  <si>
    <t>进一步提高食品安全、卫生工作，加强员工的责任意识，保障食堂饭菜安全可靠，为全体机关工作人员提供良好的饮食保障</t>
  </si>
  <si>
    <t>反映本单位情况对机关食堂管理情况</t>
  </si>
  <si>
    <t>此项指标为设置部门整体支出绩效评价指标时必须考虑的共性要素，可根据部门实际并结合部门整体支出绩效目标设立情况有选择的进行设置，并将其细化为相应的个性化指标。</t>
  </si>
  <si>
    <t>依靠科技节能，做好能耗统计。加大先进技术及设备推广应用的力度，制定切实可行的措施，做好节油、节电、节水、节材等工作。</t>
  </si>
  <si>
    <t>反映本单位节能减排工作情况</t>
  </si>
  <si>
    <t>社会公众 或服务对 象满意度</t>
  </si>
  <si>
    <t>反映服务对象满意程度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</si>
</sst>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theme="1"/>
      <name val="宋体"/>
      <charset val="134"/>
      <scheme val="minor"/>
    </font>
    <font>
      <sz val="11"/>
      <color indexed="8"/>
      <name val="宋体"/>
      <charset val="1"/>
      <scheme val="minor"/>
    </font>
    <font>
      <sz val="9"/>
      <name val="SimSun"/>
      <charset val="134"/>
    </font>
    <font>
      <b/>
      <sz val="16"/>
      <name val="SimSun"/>
      <charset val="134"/>
    </font>
    <font>
      <b/>
      <sz val="11"/>
      <name val="SimSun"/>
      <charset val="134"/>
    </font>
    <font>
      <b/>
      <sz val="8"/>
      <name val="SimSun"/>
      <charset val="134"/>
    </font>
    <font>
      <sz val="7"/>
      <name val="SimSun"/>
      <charset val="134"/>
    </font>
    <font>
      <b/>
      <sz val="9"/>
      <name val="SimSun"/>
      <charset val="134"/>
    </font>
    <font>
      <b/>
      <sz val="19"/>
      <name val="SimSun"/>
      <charset val="134"/>
    </font>
    <font>
      <b/>
      <sz val="7"/>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63">
    <xf numFmtId="0" fontId="0" fillId="0" borderId="0" xfId="0">
      <alignment vertical="center"/>
    </xf>
    <xf numFmtId="0" fontId="1" fillId="0" borderId="0" xfId="0" applyFont="1">
      <alignment vertical="center"/>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6" fillId="0" borderId="0" xfId="0" applyFont="1" applyBorder="1" applyAlignment="1">
      <alignment vertical="center" wrapText="1"/>
    </xf>
    <xf numFmtId="0" fontId="6" fillId="0" borderId="1" xfId="0" applyFont="1" applyBorder="1" applyAlignment="1">
      <alignment horizontal="center" vertical="center" wrapText="1"/>
    </xf>
    <xf numFmtId="0" fontId="7" fillId="0" borderId="0" xfId="0" applyFont="1" applyBorder="1" applyAlignment="1">
      <alignment horizontal="right" vertical="center" wrapText="1"/>
    </xf>
    <xf numFmtId="0" fontId="8" fillId="0" borderId="0" xfId="0" applyFont="1" applyBorder="1" applyAlignment="1">
      <alignment horizontal="center" vertical="center" wrapText="1"/>
    </xf>
    <xf numFmtId="0" fontId="7" fillId="0" borderId="0" xfId="0" applyFont="1" applyBorder="1" applyAlignment="1">
      <alignment vertical="center" wrapText="1"/>
    </xf>
    <xf numFmtId="0" fontId="9" fillId="0" borderId="1" xfId="0" applyFont="1" applyBorder="1" applyAlignment="1">
      <alignment horizontal="left" vertical="center" wrapText="1"/>
    </xf>
    <xf numFmtId="4" fontId="9" fillId="0" borderId="1" xfId="0" applyNumberFormat="1" applyFont="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horizontal="center" vertical="center" wrapText="1"/>
    </xf>
    <xf numFmtId="0" fontId="2" fillId="0" borderId="0" xfId="0" applyFont="1" applyBorder="1" applyAlignment="1">
      <alignment horizontal="right" vertical="center" wrapText="1"/>
    </xf>
    <xf numFmtId="0" fontId="11" fillId="0" borderId="0" xfId="0" applyFont="1" applyBorder="1" applyAlignment="1">
      <alignment horizontal="center" vertical="center" wrapText="1"/>
    </xf>
    <xf numFmtId="0" fontId="9"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4" fontId="6" fillId="0" borderId="1" xfId="0" applyNumberFormat="1" applyFont="1" applyBorder="1" applyAlignment="1">
      <alignment horizontal="righ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4" fontId="6" fillId="2" borderId="1" xfId="0" applyNumberFormat="1" applyFont="1" applyFill="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4" fontId="9" fillId="0" borderId="1" xfId="0" applyNumberFormat="1" applyFont="1" applyBorder="1" applyAlignment="1">
      <alignment horizontal="right"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176" fontId="7" fillId="0" borderId="1" xfId="0" applyNumberFormat="1" applyFont="1" applyBorder="1" applyAlignment="1">
      <alignment horizontal="right" vertical="center" wrapText="1"/>
    </xf>
    <xf numFmtId="176" fontId="2" fillId="0" borderId="1" xfId="0" applyNumberFormat="1"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76" fontId="2" fillId="0" borderId="1" xfId="0" applyNumberFormat="1" applyFont="1" applyBorder="1" applyAlignment="1">
      <alignment horizontal="right" vertical="center" wrapText="1"/>
    </xf>
    <xf numFmtId="4" fontId="7" fillId="0" borderId="1" xfId="0" applyNumberFormat="1" applyFont="1" applyBorder="1" applyAlignment="1">
      <alignment vertical="center" wrapText="1"/>
    </xf>
    <xf numFmtId="4" fontId="2" fillId="0" borderId="1" xfId="0" applyNumberFormat="1" applyFont="1" applyBorder="1" applyAlignment="1">
      <alignment vertical="center" wrapText="1"/>
    </xf>
    <xf numFmtId="4" fontId="2" fillId="0" borderId="1" xfId="0" applyNumberFormat="1" applyFont="1" applyBorder="1" applyAlignment="1">
      <alignment horizontal="right" vertical="center" wrapText="1"/>
    </xf>
    <xf numFmtId="0" fontId="10" fillId="0" borderId="0" xfId="0" applyFont="1" applyBorder="1" applyAlignment="1">
      <alignment vertical="center" wrapText="1"/>
    </xf>
    <xf numFmtId="0" fontId="9" fillId="0" borderId="0" xfId="0" applyFont="1" applyBorder="1" applyAlignment="1">
      <alignment vertical="center" wrapText="1"/>
    </xf>
    <xf numFmtId="4" fontId="9" fillId="2" borderId="1" xfId="0" applyNumberFormat="1" applyFont="1" applyFill="1" applyBorder="1" applyAlignment="1">
      <alignment vertical="center" wrapText="1"/>
    </xf>
    <xf numFmtId="0" fontId="2" fillId="0" borderId="0" xfId="0" applyFont="1" applyBorder="1" applyAlignment="1">
      <alignment horizontal="center" vertical="center" wrapText="1"/>
    </xf>
    <xf numFmtId="0" fontId="7" fillId="0" borderId="0" xfId="0" applyFont="1" applyBorder="1" applyAlignment="1">
      <alignment horizontal="lef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2" borderId="1" xfId="0" applyFont="1" applyFill="1" applyBorder="1" applyAlignment="1">
      <alignment horizontal="left" vertical="center" wrapText="1"/>
    </xf>
    <xf numFmtId="4" fontId="5" fillId="2" borderId="1" xfId="0" applyNumberFormat="1" applyFont="1" applyFill="1" applyBorder="1" applyAlignment="1">
      <alignment vertical="center" wrapText="1"/>
    </xf>
    <xf numFmtId="0" fontId="5"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0" fillId="2" borderId="1" xfId="0" applyFont="1" applyFill="1" applyBorder="1" applyAlignment="1">
      <alignment vertical="center" wrapText="1"/>
    </xf>
    <xf numFmtId="4" fontId="7" fillId="2" borderId="1" xfId="0" applyNumberFormat="1" applyFont="1" applyFill="1" applyBorder="1" applyAlignment="1">
      <alignment vertical="center" wrapText="1"/>
    </xf>
    <xf numFmtId="0" fontId="7" fillId="2" borderId="1" xfId="0" applyFont="1" applyFill="1" applyBorder="1" applyAlignment="1">
      <alignment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vertical="center" wrapText="1"/>
    </xf>
    <xf numFmtId="0" fontId="6" fillId="0" borderId="1" xfId="0" applyFont="1" applyBorder="1" applyAlignment="1">
      <alignment horizontal="left" vertical="center" wrapText="1"/>
    </xf>
    <xf numFmtId="0" fontId="12" fillId="0" borderId="0"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14" fillId="0" borderId="0" xfId="0"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G26" sqref="G26"/>
    </sheetView>
  </sheetViews>
  <sheetFormatPr defaultColWidth="10" defaultRowHeight="13.5" outlineLevelRow="7"/>
  <cols>
    <col min="1" max="1" width="3.66666666666667" style="1" customWidth="1"/>
    <col min="2" max="2" width="3.8" style="1" customWidth="1"/>
    <col min="3" max="3" width="4.61666666666667" style="1" customWidth="1"/>
    <col min="4" max="4" width="19.2666666666667" style="1" customWidth="1"/>
    <col min="5" max="10" width="9.76666666666667" style="1" customWidth="1"/>
    <col min="11" max="16384" width="10" style="1"/>
  </cols>
  <sheetData>
    <row r="1" s="1" customFormat="1" ht="73.3" customHeight="1" spans="1:9">
      <c r="A1" s="60" t="s">
        <v>0</v>
      </c>
      <c r="B1" s="60"/>
      <c r="C1" s="60"/>
      <c r="D1" s="60"/>
      <c r="E1" s="60"/>
      <c r="F1" s="60"/>
      <c r="G1" s="60"/>
      <c r="H1" s="60"/>
      <c r="I1" s="60"/>
    </row>
    <row r="2" s="1" customFormat="1" ht="23.25" customHeight="1" spans="1:9">
      <c r="A2" s="12"/>
      <c r="B2" s="12"/>
      <c r="C2" s="12"/>
      <c r="D2" s="12"/>
      <c r="E2" s="12"/>
      <c r="F2" s="12"/>
      <c r="G2" s="12"/>
      <c r="H2" s="12"/>
      <c r="I2" s="12"/>
    </row>
    <row r="3" s="1" customFormat="1" ht="21.55" customHeight="1" spans="1:9">
      <c r="A3" s="12"/>
      <c r="B3" s="12"/>
      <c r="C3" s="12"/>
      <c r="D3" s="12"/>
      <c r="E3" s="12"/>
      <c r="F3" s="12"/>
      <c r="G3" s="12"/>
      <c r="H3" s="12"/>
      <c r="I3" s="12"/>
    </row>
    <row r="4" s="1" customFormat="1" ht="39.65" customHeight="1" spans="1:9">
      <c r="A4" s="61"/>
      <c r="B4" s="62"/>
      <c r="C4" s="2"/>
      <c r="D4" s="61" t="s">
        <v>1</v>
      </c>
      <c r="E4" s="62" t="s">
        <v>2</v>
      </c>
      <c r="F4" s="62"/>
      <c r="G4" s="62"/>
      <c r="H4" s="62"/>
      <c r="I4" s="2"/>
    </row>
    <row r="5" s="1" customFormat="1" ht="54.3" customHeight="1" spans="1:9">
      <c r="A5" s="61"/>
      <c r="B5" s="62"/>
      <c r="C5" s="2"/>
      <c r="D5" s="61" t="s">
        <v>3</v>
      </c>
      <c r="E5" s="62" t="s">
        <v>4</v>
      </c>
      <c r="F5" s="62"/>
      <c r="G5" s="62"/>
      <c r="H5" s="62"/>
      <c r="I5" s="2"/>
    </row>
    <row r="6" s="1" customFormat="1" ht="16.35" customHeight="1"/>
    <row r="7" s="1" customFormat="1" ht="16.35" customHeight="1"/>
    <row r="8" s="1" customFormat="1" ht="16.35" customHeight="1" spans="4:4">
      <c r="D8" s="2"/>
    </row>
  </sheetData>
  <mergeCells count="3">
    <mergeCell ref="A1:I1"/>
    <mergeCell ref="E4:H4"/>
    <mergeCell ref="E5:H5"/>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I9" sqref="I9"/>
    </sheetView>
  </sheetViews>
  <sheetFormatPr defaultColWidth="10" defaultRowHeight="13.5" outlineLevelCol="4"/>
  <cols>
    <col min="1" max="1" width="13.975" style="1" customWidth="1"/>
    <col min="2" max="2" width="29.5833333333333" style="1" customWidth="1"/>
    <col min="3" max="3" width="9.76666666666667" style="1" customWidth="1"/>
    <col min="4" max="5" width="15.6083333333333" style="1" customWidth="1"/>
    <col min="6" max="7" width="10" style="1"/>
    <col min="8" max="8" width="11.5" style="1"/>
    <col min="9" max="16384" width="10" style="1"/>
  </cols>
  <sheetData>
    <row r="1" s="1" customFormat="1" ht="16.35" customHeight="1" spans="5:5">
      <c r="E1" s="17" t="s">
        <v>273</v>
      </c>
    </row>
    <row r="2" s="1" customFormat="1" ht="32.75" customHeight="1" spans="1:5">
      <c r="A2" s="18" t="s">
        <v>14</v>
      </c>
      <c r="B2" s="18"/>
      <c r="C2" s="18"/>
      <c r="D2" s="18"/>
      <c r="E2" s="18"/>
    </row>
    <row r="3" s="1" customFormat="1" ht="25" customHeight="1" spans="1:5">
      <c r="A3" s="12" t="s">
        <v>274</v>
      </c>
      <c r="B3" s="12"/>
      <c r="C3" s="12"/>
      <c r="D3" s="2"/>
      <c r="E3" s="17" t="s">
        <v>33</v>
      </c>
    </row>
    <row r="4" s="1" customFormat="1" ht="19.8" customHeight="1" spans="1:5">
      <c r="A4" s="26" t="s">
        <v>159</v>
      </c>
      <c r="B4" s="26" t="s">
        <v>160</v>
      </c>
      <c r="C4" s="26" t="s">
        <v>161</v>
      </c>
      <c r="D4" s="26"/>
      <c r="E4" s="26"/>
    </row>
    <row r="5" s="1" customFormat="1" ht="21.55" customHeight="1" spans="1:5">
      <c r="A5" s="26"/>
      <c r="B5" s="26"/>
      <c r="C5" s="26" t="s">
        <v>137</v>
      </c>
      <c r="D5" s="26" t="s">
        <v>239</v>
      </c>
      <c r="E5" s="26" t="s">
        <v>241</v>
      </c>
    </row>
    <row r="6" s="1" customFormat="1" ht="19.55" customHeight="1" spans="1:5">
      <c r="A6" s="33" t="s">
        <v>275</v>
      </c>
      <c r="B6" s="33" t="s">
        <v>275</v>
      </c>
      <c r="C6" s="33">
        <v>1</v>
      </c>
      <c r="D6" s="33">
        <v>2</v>
      </c>
      <c r="E6" s="33">
        <v>3</v>
      </c>
    </row>
    <row r="7" s="1" customFormat="1" ht="19.55" customHeight="1" spans="1:5">
      <c r="A7" s="27"/>
      <c r="B7" s="27" t="s">
        <v>137</v>
      </c>
      <c r="C7" s="31">
        <f>C8+C17+C27</f>
        <v>639.937329</v>
      </c>
      <c r="D7" s="31">
        <f>D8+D27</f>
        <v>404.027509</v>
      </c>
      <c r="E7" s="31">
        <f>E8+E17+E27</f>
        <v>235.90982</v>
      </c>
    </row>
    <row r="8" s="1" customFormat="1" ht="19.55" customHeight="1" spans="1:5">
      <c r="A8" s="24" t="s">
        <v>276</v>
      </c>
      <c r="B8" s="24" t="s">
        <v>217</v>
      </c>
      <c r="C8" s="31">
        <v>399.815509</v>
      </c>
      <c r="D8" s="31">
        <v>399.815509</v>
      </c>
      <c r="E8" s="31"/>
    </row>
    <row r="9" s="1" customFormat="1" ht="19.55" customHeight="1" spans="1:5">
      <c r="A9" s="34" t="s">
        <v>277</v>
      </c>
      <c r="B9" s="34" t="s">
        <v>278</v>
      </c>
      <c r="C9" s="35">
        <v>162.8364</v>
      </c>
      <c r="D9" s="35">
        <v>162.8364</v>
      </c>
      <c r="E9" s="35"/>
    </row>
    <row r="10" s="1" customFormat="1" ht="19.55" customHeight="1" spans="1:5">
      <c r="A10" s="34" t="s">
        <v>279</v>
      </c>
      <c r="B10" s="34" t="s">
        <v>280</v>
      </c>
      <c r="C10" s="35">
        <v>30.0552</v>
      </c>
      <c r="D10" s="35">
        <v>30.0552</v>
      </c>
      <c r="E10" s="35"/>
    </row>
    <row r="11" s="1" customFormat="1" ht="19.55" customHeight="1" spans="1:5">
      <c r="A11" s="34" t="s">
        <v>281</v>
      </c>
      <c r="B11" s="34" t="s">
        <v>282</v>
      </c>
      <c r="C11" s="35">
        <v>4.2395</v>
      </c>
      <c r="D11" s="35">
        <v>4.2395</v>
      </c>
      <c r="E11" s="35"/>
    </row>
    <row r="12" s="1" customFormat="1" ht="19.55" customHeight="1" spans="1:5">
      <c r="A12" s="34" t="s">
        <v>283</v>
      </c>
      <c r="B12" s="34" t="s">
        <v>284</v>
      </c>
      <c r="C12" s="35">
        <v>55.2492</v>
      </c>
      <c r="D12" s="35">
        <v>55.2492</v>
      </c>
      <c r="E12" s="35"/>
    </row>
    <row r="13" s="1" customFormat="1" ht="19.55" customHeight="1" spans="1:5">
      <c r="A13" s="34" t="s">
        <v>285</v>
      </c>
      <c r="B13" s="34" t="s">
        <v>286</v>
      </c>
      <c r="C13" s="35">
        <v>47.342</v>
      </c>
      <c r="D13" s="35">
        <v>47.342</v>
      </c>
      <c r="E13" s="35"/>
    </row>
    <row r="14" s="1" customFormat="1" ht="19.55" customHeight="1" spans="1:5">
      <c r="A14" s="34" t="s">
        <v>287</v>
      </c>
      <c r="B14" s="34" t="s">
        <v>288</v>
      </c>
      <c r="C14" s="35">
        <v>21.588249</v>
      </c>
      <c r="D14" s="35">
        <v>21.588249</v>
      </c>
      <c r="E14" s="35"/>
    </row>
    <row r="15" s="1" customFormat="1" ht="19.55" customHeight="1" spans="1:5">
      <c r="A15" s="34" t="s">
        <v>289</v>
      </c>
      <c r="B15" s="34" t="s">
        <v>290</v>
      </c>
      <c r="C15" s="35">
        <v>34.99776</v>
      </c>
      <c r="D15" s="35">
        <v>34.99776</v>
      </c>
      <c r="E15" s="35"/>
    </row>
    <row r="16" s="1" customFormat="1" ht="19.55" customHeight="1" spans="1:5">
      <c r="A16" s="34" t="s">
        <v>291</v>
      </c>
      <c r="B16" s="34" t="s">
        <v>292</v>
      </c>
      <c r="C16" s="35">
        <v>43.5072</v>
      </c>
      <c r="D16" s="35">
        <v>43.5072</v>
      </c>
      <c r="E16" s="35"/>
    </row>
    <row r="17" s="1" customFormat="1" ht="19.55" customHeight="1" spans="1:5">
      <c r="A17" s="24" t="s">
        <v>293</v>
      </c>
      <c r="B17" s="24" t="s">
        <v>240</v>
      </c>
      <c r="C17" s="31">
        <f>SUM(C18:C26)</f>
        <v>235.90982</v>
      </c>
      <c r="D17" s="31"/>
      <c r="E17" s="31">
        <v>235.90982</v>
      </c>
    </row>
    <row r="18" s="1" customFormat="1" ht="19.55" customHeight="1" spans="1:5">
      <c r="A18" s="34" t="s">
        <v>294</v>
      </c>
      <c r="B18" s="34" t="s">
        <v>295</v>
      </c>
      <c r="C18" s="35">
        <v>3</v>
      </c>
      <c r="D18" s="35"/>
      <c r="E18" s="35">
        <v>3</v>
      </c>
    </row>
    <row r="19" s="1" customFormat="1" ht="19.55" customHeight="1" spans="1:5">
      <c r="A19" s="34" t="s">
        <v>296</v>
      </c>
      <c r="B19" s="34" t="s">
        <v>297</v>
      </c>
      <c r="C19" s="35">
        <v>2</v>
      </c>
      <c r="D19" s="35"/>
      <c r="E19" s="35">
        <v>2</v>
      </c>
    </row>
    <row r="20" s="1" customFormat="1" ht="19.55" customHeight="1" spans="1:5">
      <c r="A20" s="34" t="s">
        <v>298</v>
      </c>
      <c r="B20" s="34" t="s">
        <v>299</v>
      </c>
      <c r="C20" s="35">
        <v>5</v>
      </c>
      <c r="D20" s="35"/>
      <c r="E20" s="35">
        <v>5</v>
      </c>
    </row>
    <row r="21" s="1" customFormat="1" ht="19.55" customHeight="1" spans="1:5">
      <c r="A21" s="34" t="s">
        <v>300</v>
      </c>
      <c r="B21" s="34" t="s">
        <v>301</v>
      </c>
      <c r="C21" s="35">
        <v>5</v>
      </c>
      <c r="D21" s="35"/>
      <c r="E21" s="35">
        <v>5</v>
      </c>
    </row>
    <row r="22" s="1" customFormat="1" ht="19.55" customHeight="1" spans="1:5">
      <c r="A22" s="34" t="s">
        <v>302</v>
      </c>
      <c r="B22" s="34" t="s">
        <v>303</v>
      </c>
      <c r="C22" s="35">
        <v>1.5</v>
      </c>
      <c r="D22" s="35"/>
      <c r="E22" s="35">
        <v>1.5</v>
      </c>
    </row>
    <row r="23" s="1" customFormat="1" ht="19.55" customHeight="1" spans="1:5">
      <c r="A23" s="34" t="s">
        <v>304</v>
      </c>
      <c r="B23" s="34" t="s">
        <v>305</v>
      </c>
      <c r="C23" s="35">
        <v>3.256728</v>
      </c>
      <c r="D23" s="35"/>
      <c r="E23" s="35">
        <v>3.256728</v>
      </c>
    </row>
    <row r="24" s="1" customFormat="1" ht="19.55" customHeight="1" spans="1:5">
      <c r="A24" s="34" t="s">
        <v>306</v>
      </c>
      <c r="B24" s="34" t="s">
        <v>307</v>
      </c>
      <c r="C24" s="35">
        <v>189</v>
      </c>
      <c r="D24" s="35"/>
      <c r="E24" s="35">
        <v>189</v>
      </c>
    </row>
    <row r="25" s="1" customFormat="1" ht="19.55" customHeight="1" spans="1:5">
      <c r="A25" s="34" t="s">
        <v>308</v>
      </c>
      <c r="B25" s="34" t="s">
        <v>309</v>
      </c>
      <c r="C25" s="35">
        <v>11.568</v>
      </c>
      <c r="D25" s="35"/>
      <c r="E25" s="35">
        <v>11.568</v>
      </c>
    </row>
    <row r="26" s="1" customFormat="1" ht="19.55" customHeight="1" spans="1:5">
      <c r="A26" s="34" t="s">
        <v>310</v>
      </c>
      <c r="B26" s="34" t="s">
        <v>311</v>
      </c>
      <c r="C26" s="35">
        <v>15.585092</v>
      </c>
      <c r="D26" s="35"/>
      <c r="E26" s="35">
        <v>15.585092</v>
      </c>
    </row>
    <row r="27" s="1" customFormat="1" ht="19.55" customHeight="1" spans="1:5">
      <c r="A27" s="24" t="s">
        <v>312</v>
      </c>
      <c r="B27" s="24" t="s">
        <v>207</v>
      </c>
      <c r="C27" s="31">
        <v>4.212</v>
      </c>
      <c r="D27" s="31">
        <v>4.212</v>
      </c>
      <c r="E27" s="31"/>
    </row>
    <row r="28" s="1" customFormat="1" ht="19.55" customHeight="1" spans="1:5">
      <c r="A28" s="34" t="s">
        <v>313</v>
      </c>
      <c r="B28" s="34" t="s">
        <v>314</v>
      </c>
      <c r="C28" s="35">
        <v>4.212</v>
      </c>
      <c r="D28" s="35">
        <v>4.212</v>
      </c>
      <c r="E28" s="35"/>
    </row>
  </sheetData>
  <mergeCells count="5">
    <mergeCell ref="A2:E2"/>
    <mergeCell ref="A3:C3"/>
    <mergeCell ref="C4:E4"/>
    <mergeCell ref="A4:A5"/>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24"/>
  <sheetViews>
    <sheetView topLeftCell="A2" workbookViewId="0">
      <pane xSplit="1" topLeftCell="B1" activePane="topRight" state="frozen"/>
      <selection/>
      <selection pane="topRight" activeCell="D9" sqref="C9:D9"/>
    </sheetView>
  </sheetViews>
  <sheetFormatPr defaultColWidth="10" defaultRowHeight="13.5"/>
  <cols>
    <col min="1" max="1" width="19.5416666666667" style="1" customWidth="1"/>
    <col min="2" max="2" width="41.525" style="1" customWidth="1"/>
    <col min="3" max="52" width="9.76666666666667" style="1" customWidth="1"/>
    <col min="53" max="61" width="10.3166666666667" style="1" customWidth="1"/>
    <col min="62" max="16384" width="10" style="1"/>
  </cols>
  <sheetData>
    <row r="1" s="1" customFormat="1" ht="16.35" customHeight="1" spans="61:61">
      <c r="BI1" s="2" t="s">
        <v>315</v>
      </c>
    </row>
    <row r="2" s="1" customFormat="1" ht="63.8" customHeight="1" spans="1:61">
      <c r="A2" s="11" t="s">
        <v>15</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row>
    <row r="3" s="1" customFormat="1" ht="25" customHeight="1" spans="4:61">
      <c r="D3" s="2"/>
      <c r="E3" s="2"/>
      <c r="F3" s="2"/>
      <c r="G3" s="2"/>
      <c r="H3" s="2"/>
      <c r="I3" s="2"/>
      <c r="J3" s="2"/>
      <c r="K3" s="2"/>
      <c r="L3" s="2"/>
      <c r="M3" s="2"/>
      <c r="Q3" s="2"/>
      <c r="R3" s="2"/>
      <c r="S3" s="2"/>
      <c r="T3" s="2"/>
      <c r="U3" s="2"/>
      <c r="V3" s="2"/>
      <c r="W3" s="2"/>
      <c r="X3" s="2"/>
      <c r="AG3" s="2"/>
      <c r="AH3" s="2"/>
      <c r="AR3" s="2"/>
      <c r="AS3" s="2"/>
      <c r="AT3" s="2"/>
      <c r="AU3" s="2"/>
      <c r="AW3" s="2"/>
      <c r="AX3" s="2"/>
      <c r="AY3" s="2"/>
      <c r="AZ3" s="2"/>
      <c r="BH3" s="2"/>
      <c r="BI3" s="10" t="s">
        <v>33</v>
      </c>
    </row>
    <row r="4" s="1" customFormat="1" ht="27.6" customHeight="1" spans="1:61">
      <c r="A4" s="26" t="s">
        <v>159</v>
      </c>
      <c r="B4" s="26" t="s">
        <v>160</v>
      </c>
      <c r="C4" s="26" t="s">
        <v>316</v>
      </c>
      <c r="D4" s="26" t="s">
        <v>317</v>
      </c>
      <c r="E4" s="26"/>
      <c r="F4" s="26"/>
      <c r="G4" s="26"/>
      <c r="H4" s="26"/>
      <c r="I4" s="26"/>
      <c r="J4" s="26"/>
      <c r="K4" s="26"/>
      <c r="L4" s="26"/>
      <c r="M4" s="26"/>
      <c r="N4" s="26"/>
      <c r="O4" s="26"/>
      <c r="P4" s="26"/>
      <c r="Q4" s="26"/>
      <c r="R4" s="26"/>
      <c r="S4" s="26"/>
      <c r="T4" s="26" t="s">
        <v>218</v>
      </c>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t="s">
        <v>318</v>
      </c>
      <c r="AX4" s="26"/>
      <c r="AY4" s="26"/>
      <c r="AZ4" s="26"/>
      <c r="BA4" s="26"/>
      <c r="BB4" s="26"/>
      <c r="BC4" s="26"/>
      <c r="BD4" s="26"/>
      <c r="BE4" s="26"/>
      <c r="BF4" s="26"/>
      <c r="BG4" s="26"/>
      <c r="BH4" s="26"/>
      <c r="BI4" s="26"/>
    </row>
    <row r="5" s="1" customFormat="1" ht="27.6" customHeight="1" spans="1:61">
      <c r="A5" s="26"/>
      <c r="B5" s="26"/>
      <c r="C5" s="26"/>
      <c r="D5" s="26" t="s">
        <v>319</v>
      </c>
      <c r="E5" s="26" t="s">
        <v>320</v>
      </c>
      <c r="F5" s="26"/>
      <c r="G5" s="26"/>
      <c r="H5" s="26"/>
      <c r="I5" s="26"/>
      <c r="J5" s="26"/>
      <c r="K5" s="26" t="s">
        <v>321</v>
      </c>
      <c r="L5" s="26"/>
      <c r="M5" s="26"/>
      <c r="N5" s="26"/>
      <c r="O5" s="26"/>
      <c r="P5" s="26"/>
      <c r="Q5" s="26"/>
      <c r="R5" s="26" t="s">
        <v>272</v>
      </c>
      <c r="S5" s="26" t="s">
        <v>322</v>
      </c>
      <c r="T5" s="26" t="s">
        <v>323</v>
      </c>
      <c r="U5" s="26" t="s">
        <v>324</v>
      </c>
      <c r="V5" s="26"/>
      <c r="W5" s="26"/>
      <c r="X5" s="26"/>
      <c r="Y5" s="26"/>
      <c r="Z5" s="26"/>
      <c r="AA5" s="26"/>
      <c r="AB5" s="26"/>
      <c r="AC5" s="26"/>
      <c r="AD5" s="26"/>
      <c r="AE5" s="26"/>
      <c r="AF5" s="26"/>
      <c r="AG5" s="26"/>
      <c r="AH5" s="26"/>
      <c r="AI5" s="26"/>
      <c r="AJ5" s="26"/>
      <c r="AK5" s="26"/>
      <c r="AL5" s="26"/>
      <c r="AM5" s="26"/>
      <c r="AN5" s="26"/>
      <c r="AO5" s="26"/>
      <c r="AP5" s="26"/>
      <c r="AQ5" s="26"/>
      <c r="AR5" s="26" t="s">
        <v>325</v>
      </c>
      <c r="AS5" s="26" t="s">
        <v>326</v>
      </c>
      <c r="AT5" s="26" t="s">
        <v>327</v>
      </c>
      <c r="AU5" s="26" t="s">
        <v>328</v>
      </c>
      <c r="AV5" s="26" t="s">
        <v>329</v>
      </c>
      <c r="AW5" s="26" t="s">
        <v>330</v>
      </c>
      <c r="AX5" s="26" t="s">
        <v>331</v>
      </c>
      <c r="AY5" s="26" t="s">
        <v>332</v>
      </c>
      <c r="AZ5" s="26" t="s">
        <v>333</v>
      </c>
      <c r="BA5" s="26" t="s">
        <v>334</v>
      </c>
      <c r="BB5" s="26" t="s">
        <v>335</v>
      </c>
      <c r="BC5" s="26" t="s">
        <v>336</v>
      </c>
      <c r="BD5" s="26" t="s">
        <v>337</v>
      </c>
      <c r="BE5" s="26" t="s">
        <v>338</v>
      </c>
      <c r="BF5" s="26" t="s">
        <v>339</v>
      </c>
      <c r="BG5" s="26" t="s">
        <v>340</v>
      </c>
      <c r="BH5" s="26" t="s">
        <v>341</v>
      </c>
      <c r="BI5" s="26" t="s">
        <v>342</v>
      </c>
    </row>
    <row r="6" s="1" customFormat="1" ht="30.15" customHeight="1" spans="1:61">
      <c r="A6" s="26"/>
      <c r="B6" s="26"/>
      <c r="C6" s="26"/>
      <c r="D6" s="26"/>
      <c r="E6" s="26" t="s">
        <v>343</v>
      </c>
      <c r="F6" s="26" t="s">
        <v>344</v>
      </c>
      <c r="G6" s="26" t="s">
        <v>345</v>
      </c>
      <c r="H6" s="26" t="s">
        <v>346</v>
      </c>
      <c r="I6" s="26" t="s">
        <v>347</v>
      </c>
      <c r="J6" s="26" t="s">
        <v>348</v>
      </c>
      <c r="K6" s="26" t="s">
        <v>139</v>
      </c>
      <c r="L6" s="26" t="s">
        <v>349</v>
      </c>
      <c r="M6" s="26" t="s">
        <v>350</v>
      </c>
      <c r="N6" s="26" t="s">
        <v>351</v>
      </c>
      <c r="O6" s="26" t="s">
        <v>352</v>
      </c>
      <c r="P6" s="26" t="s">
        <v>353</v>
      </c>
      <c r="Q6" s="26" t="s">
        <v>354</v>
      </c>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row>
    <row r="7" s="1" customFormat="1" ht="30.15" customHeight="1" spans="1:61">
      <c r="A7" s="26"/>
      <c r="B7" s="26"/>
      <c r="C7" s="26"/>
      <c r="D7" s="26"/>
      <c r="E7" s="26"/>
      <c r="F7" s="26"/>
      <c r="G7" s="26"/>
      <c r="H7" s="26"/>
      <c r="I7" s="26"/>
      <c r="J7" s="26"/>
      <c r="K7" s="26"/>
      <c r="L7" s="26"/>
      <c r="M7" s="26"/>
      <c r="N7" s="26"/>
      <c r="O7" s="26"/>
      <c r="P7" s="26"/>
      <c r="Q7" s="26"/>
      <c r="R7" s="26"/>
      <c r="S7" s="26"/>
      <c r="T7" s="26"/>
      <c r="U7" s="26" t="s">
        <v>139</v>
      </c>
      <c r="V7" s="26" t="s">
        <v>355</v>
      </c>
      <c r="W7" s="26" t="s">
        <v>356</v>
      </c>
      <c r="X7" s="26" t="s">
        <v>357</v>
      </c>
      <c r="Y7" s="26" t="s">
        <v>358</v>
      </c>
      <c r="Z7" s="26" t="s">
        <v>359</v>
      </c>
      <c r="AA7" s="26" t="s">
        <v>360</v>
      </c>
      <c r="AB7" s="26" t="s">
        <v>361</v>
      </c>
      <c r="AC7" s="26" t="s">
        <v>362</v>
      </c>
      <c r="AD7" s="26" t="s">
        <v>363</v>
      </c>
      <c r="AE7" s="26" t="s">
        <v>364</v>
      </c>
      <c r="AF7" s="26" t="s">
        <v>365</v>
      </c>
      <c r="AG7" s="26" t="s">
        <v>366</v>
      </c>
      <c r="AH7" s="26" t="s">
        <v>367</v>
      </c>
      <c r="AI7" s="26" t="s">
        <v>368</v>
      </c>
      <c r="AJ7" s="26" t="s">
        <v>369</v>
      </c>
      <c r="AK7" s="26" t="s">
        <v>370</v>
      </c>
      <c r="AL7" s="26" t="s">
        <v>371</v>
      </c>
      <c r="AM7" s="26" t="s">
        <v>372</v>
      </c>
      <c r="AN7" s="26" t="s">
        <v>373</v>
      </c>
      <c r="AO7" s="26" t="s">
        <v>374</v>
      </c>
      <c r="AP7" s="26" t="s">
        <v>375</v>
      </c>
      <c r="AQ7" s="26" t="s">
        <v>376</v>
      </c>
      <c r="AR7" s="26"/>
      <c r="AS7" s="26"/>
      <c r="AT7" s="26"/>
      <c r="AU7" s="26"/>
      <c r="AV7" s="26"/>
      <c r="AW7" s="26"/>
      <c r="AX7" s="26"/>
      <c r="AY7" s="26"/>
      <c r="AZ7" s="26"/>
      <c r="BA7" s="26"/>
      <c r="BB7" s="26"/>
      <c r="BC7" s="26"/>
      <c r="BD7" s="26"/>
      <c r="BE7" s="26"/>
      <c r="BF7" s="26"/>
      <c r="BG7" s="26"/>
      <c r="BH7" s="26"/>
      <c r="BI7" s="26"/>
    </row>
    <row r="8" s="1" customFormat="1" ht="19.55" customHeight="1" spans="1:61">
      <c r="A8" s="30" t="s">
        <v>275</v>
      </c>
      <c r="B8" s="30" t="s">
        <v>275</v>
      </c>
      <c r="D8" s="30">
        <v>1</v>
      </c>
      <c r="E8" s="30">
        <v>2</v>
      </c>
      <c r="F8" s="30">
        <v>3</v>
      </c>
      <c r="G8" s="30">
        <v>4</v>
      </c>
      <c r="H8" s="30">
        <v>5</v>
      </c>
      <c r="I8" s="30">
        <v>6</v>
      </c>
      <c r="J8" s="30">
        <v>7</v>
      </c>
      <c r="K8" s="30">
        <v>8</v>
      </c>
      <c r="L8" s="30">
        <v>9</v>
      </c>
      <c r="M8" s="30">
        <v>10</v>
      </c>
      <c r="N8" s="30">
        <v>11</v>
      </c>
      <c r="O8" s="30">
        <v>12</v>
      </c>
      <c r="P8" s="30">
        <v>13</v>
      </c>
      <c r="Q8" s="30">
        <v>14</v>
      </c>
      <c r="R8" s="30">
        <v>15</v>
      </c>
      <c r="S8" s="30">
        <v>16</v>
      </c>
      <c r="T8" s="30">
        <v>17</v>
      </c>
      <c r="U8" s="30">
        <v>18</v>
      </c>
      <c r="V8" s="30">
        <v>19</v>
      </c>
      <c r="W8" s="30">
        <v>20</v>
      </c>
      <c r="X8" s="30">
        <v>21</v>
      </c>
      <c r="Y8" s="30">
        <v>22</v>
      </c>
      <c r="Z8" s="30">
        <v>23</v>
      </c>
      <c r="AA8" s="30">
        <v>24</v>
      </c>
      <c r="AB8" s="30">
        <v>25</v>
      </c>
      <c r="AC8" s="30">
        <v>26</v>
      </c>
      <c r="AD8" s="30">
        <v>27</v>
      </c>
      <c r="AE8" s="30">
        <v>28</v>
      </c>
      <c r="AF8" s="30">
        <v>29</v>
      </c>
      <c r="AG8" s="30">
        <v>30</v>
      </c>
      <c r="AH8" s="30">
        <v>31</v>
      </c>
      <c r="AI8" s="30">
        <v>32</v>
      </c>
      <c r="AJ8" s="30">
        <v>33</v>
      </c>
      <c r="AK8" s="30">
        <v>34</v>
      </c>
      <c r="AL8" s="30">
        <v>35</v>
      </c>
      <c r="AM8" s="30">
        <v>36</v>
      </c>
      <c r="AN8" s="30">
        <v>37</v>
      </c>
      <c r="AO8" s="30">
        <v>38</v>
      </c>
      <c r="AP8" s="30">
        <v>39</v>
      </c>
      <c r="AQ8" s="30">
        <v>40</v>
      </c>
      <c r="AR8" s="30">
        <v>41</v>
      </c>
      <c r="AS8" s="30">
        <v>42</v>
      </c>
      <c r="AT8" s="30">
        <v>43</v>
      </c>
      <c r="AU8" s="30">
        <v>44</v>
      </c>
      <c r="AV8" s="30">
        <v>45</v>
      </c>
      <c r="AW8" s="30">
        <v>46</v>
      </c>
      <c r="AX8" s="30">
        <v>47</v>
      </c>
      <c r="AY8" s="30">
        <v>48</v>
      </c>
      <c r="AZ8" s="30">
        <v>49</v>
      </c>
      <c r="BA8" s="30">
        <v>50</v>
      </c>
      <c r="BB8" s="30">
        <v>51</v>
      </c>
      <c r="BC8" s="30">
        <v>52</v>
      </c>
      <c r="BD8" s="30">
        <v>53</v>
      </c>
      <c r="BE8" s="30">
        <v>54</v>
      </c>
      <c r="BF8" s="30">
        <v>55</v>
      </c>
      <c r="BG8" s="30">
        <v>56</v>
      </c>
      <c r="BH8" s="30">
        <v>57</v>
      </c>
      <c r="BI8" s="30">
        <v>58</v>
      </c>
    </row>
    <row r="9" s="1" customFormat="1" ht="19.55" customHeight="1" spans="1:61">
      <c r="A9" s="26" t="s">
        <v>377</v>
      </c>
      <c r="B9" s="27"/>
      <c r="C9" s="31">
        <f>C10+C15+C18+C22</f>
        <v>639.937329</v>
      </c>
      <c r="D9" s="31">
        <f>D10+D15+D18+D22</f>
        <v>399.815509</v>
      </c>
      <c r="E9" s="31">
        <f t="shared" ref="E9:AJ9" si="0">E10+E15+E18+E22</f>
        <v>252.3803</v>
      </c>
      <c r="F9" s="31">
        <f t="shared" si="0"/>
        <v>162.8364</v>
      </c>
      <c r="G9" s="31">
        <f t="shared" si="0"/>
        <v>30.0552</v>
      </c>
      <c r="H9" s="31">
        <f t="shared" si="0"/>
        <v>0</v>
      </c>
      <c r="I9" s="31">
        <f t="shared" si="0"/>
        <v>4.2395</v>
      </c>
      <c r="J9" s="31">
        <f t="shared" si="0"/>
        <v>55.2492</v>
      </c>
      <c r="K9" s="31">
        <f t="shared" si="0"/>
        <v>68.930249</v>
      </c>
      <c r="L9" s="31">
        <f t="shared" si="0"/>
        <v>47.342</v>
      </c>
      <c r="M9" s="31">
        <f t="shared" si="0"/>
        <v>0</v>
      </c>
      <c r="N9" s="31">
        <f t="shared" si="0"/>
        <v>21.588249</v>
      </c>
      <c r="O9" s="31">
        <f t="shared" si="0"/>
        <v>0</v>
      </c>
      <c r="P9" s="31">
        <f t="shared" si="0"/>
        <v>0</v>
      </c>
      <c r="Q9" s="31">
        <f t="shared" si="0"/>
        <v>0</v>
      </c>
      <c r="R9" s="31">
        <f t="shared" si="0"/>
        <v>34.99776</v>
      </c>
      <c r="S9" s="31">
        <f t="shared" si="0"/>
        <v>43.5072</v>
      </c>
      <c r="T9" s="31">
        <f t="shared" si="0"/>
        <v>235.90982</v>
      </c>
      <c r="U9" s="31">
        <f t="shared" si="0"/>
        <v>16.5</v>
      </c>
      <c r="V9" s="31">
        <f t="shared" si="0"/>
        <v>3</v>
      </c>
      <c r="W9" s="31">
        <f t="shared" si="0"/>
        <v>2</v>
      </c>
      <c r="X9" s="31">
        <f t="shared" si="0"/>
        <v>0</v>
      </c>
      <c r="Y9" s="31">
        <f t="shared" si="0"/>
        <v>0</v>
      </c>
      <c r="Z9" s="31">
        <f t="shared" si="0"/>
        <v>5</v>
      </c>
      <c r="AA9" s="31">
        <f t="shared" si="0"/>
        <v>5</v>
      </c>
      <c r="AB9" s="31">
        <f t="shared" si="0"/>
        <v>0</v>
      </c>
      <c r="AC9" s="31">
        <f t="shared" si="0"/>
        <v>0</v>
      </c>
      <c r="AD9" s="31">
        <f t="shared" si="0"/>
        <v>0</v>
      </c>
      <c r="AE9" s="31">
        <f t="shared" si="0"/>
        <v>0</v>
      </c>
      <c r="AF9" s="31">
        <f t="shared" si="0"/>
        <v>0</v>
      </c>
      <c r="AG9" s="31">
        <f t="shared" si="0"/>
        <v>0</v>
      </c>
      <c r="AH9" s="31">
        <f t="shared" si="0"/>
        <v>0</v>
      </c>
      <c r="AI9" s="31">
        <f t="shared" si="0"/>
        <v>1.5</v>
      </c>
      <c r="AJ9" s="31">
        <f t="shared" si="0"/>
        <v>0</v>
      </c>
      <c r="AK9" s="31">
        <f t="shared" ref="AK9:BI9" si="1">AK10+AK15+AK18+AK22</f>
        <v>0</v>
      </c>
      <c r="AL9" s="31">
        <f t="shared" si="1"/>
        <v>0</v>
      </c>
      <c r="AM9" s="31">
        <f t="shared" si="1"/>
        <v>0</v>
      </c>
      <c r="AN9" s="31">
        <f t="shared" si="1"/>
        <v>0</v>
      </c>
      <c r="AO9" s="31">
        <f t="shared" si="1"/>
        <v>0</v>
      </c>
      <c r="AP9" s="31">
        <f t="shared" si="1"/>
        <v>0</v>
      </c>
      <c r="AQ9" s="31">
        <f t="shared" si="1"/>
        <v>0</v>
      </c>
      <c r="AR9" s="31">
        <f t="shared" si="1"/>
        <v>3.256728</v>
      </c>
      <c r="AS9" s="31">
        <f t="shared" si="1"/>
        <v>0</v>
      </c>
      <c r="AT9" s="31">
        <f t="shared" si="1"/>
        <v>189</v>
      </c>
      <c r="AU9" s="31">
        <f t="shared" si="1"/>
        <v>11.568</v>
      </c>
      <c r="AV9" s="31">
        <f t="shared" si="1"/>
        <v>15.585092</v>
      </c>
      <c r="AW9" s="31">
        <f t="shared" si="1"/>
        <v>4.212</v>
      </c>
      <c r="AX9" s="31">
        <f t="shared" si="1"/>
        <v>0</v>
      </c>
      <c r="AY9" s="31">
        <f t="shared" si="1"/>
        <v>0</v>
      </c>
      <c r="AZ9" s="31">
        <f t="shared" si="1"/>
        <v>0</v>
      </c>
      <c r="BA9" s="31">
        <f t="shared" si="1"/>
        <v>0</v>
      </c>
      <c r="BB9" s="31">
        <f t="shared" si="1"/>
        <v>0</v>
      </c>
      <c r="BC9" s="31">
        <f t="shared" si="1"/>
        <v>0</v>
      </c>
      <c r="BD9" s="31">
        <f t="shared" si="1"/>
        <v>0</v>
      </c>
      <c r="BE9" s="31">
        <f t="shared" si="1"/>
        <v>0</v>
      </c>
      <c r="BF9" s="31">
        <f t="shared" si="1"/>
        <v>0</v>
      </c>
      <c r="BG9" s="31">
        <f t="shared" si="1"/>
        <v>0</v>
      </c>
      <c r="BH9" s="31">
        <f t="shared" si="1"/>
        <v>0</v>
      </c>
      <c r="BI9" s="31">
        <f t="shared" si="1"/>
        <v>4.212</v>
      </c>
    </row>
    <row r="10" s="1" customFormat="1" ht="19.55" customHeight="1" spans="1:61">
      <c r="A10" s="24" t="s">
        <v>242</v>
      </c>
      <c r="B10" s="24" t="s">
        <v>243</v>
      </c>
      <c r="C10" s="31">
        <f>C11+C13</f>
        <v>536.00932</v>
      </c>
      <c r="D10" s="31">
        <f t="shared" ref="D10:AI10" si="2">D11+D13</f>
        <v>295.8875</v>
      </c>
      <c r="E10" s="31">
        <f t="shared" si="2"/>
        <v>252.3803</v>
      </c>
      <c r="F10" s="31">
        <f t="shared" si="2"/>
        <v>162.8364</v>
      </c>
      <c r="G10" s="31">
        <f t="shared" si="2"/>
        <v>30.0552</v>
      </c>
      <c r="H10" s="31">
        <f t="shared" si="2"/>
        <v>0</v>
      </c>
      <c r="I10" s="31">
        <f t="shared" si="2"/>
        <v>4.2395</v>
      </c>
      <c r="J10" s="31">
        <f t="shared" si="2"/>
        <v>55.2492</v>
      </c>
      <c r="K10" s="31">
        <f t="shared" si="2"/>
        <v>0</v>
      </c>
      <c r="L10" s="31">
        <f t="shared" si="2"/>
        <v>0</v>
      </c>
      <c r="M10" s="31">
        <f t="shared" si="2"/>
        <v>0</v>
      </c>
      <c r="N10" s="31">
        <f t="shared" si="2"/>
        <v>0</v>
      </c>
      <c r="O10" s="31">
        <f t="shared" si="2"/>
        <v>0</v>
      </c>
      <c r="P10" s="31">
        <f t="shared" si="2"/>
        <v>0</v>
      </c>
      <c r="Q10" s="31">
        <f t="shared" si="2"/>
        <v>0</v>
      </c>
      <c r="R10" s="31">
        <f t="shared" si="2"/>
        <v>0</v>
      </c>
      <c r="S10" s="31">
        <f t="shared" si="2"/>
        <v>43.5072</v>
      </c>
      <c r="T10" s="31">
        <f t="shared" si="2"/>
        <v>235.90982</v>
      </c>
      <c r="U10" s="31">
        <f t="shared" si="2"/>
        <v>16.5</v>
      </c>
      <c r="V10" s="31">
        <f t="shared" si="2"/>
        <v>3</v>
      </c>
      <c r="W10" s="31">
        <f t="shared" si="2"/>
        <v>2</v>
      </c>
      <c r="X10" s="31">
        <f t="shared" si="2"/>
        <v>0</v>
      </c>
      <c r="Y10" s="31">
        <f t="shared" si="2"/>
        <v>0</v>
      </c>
      <c r="Z10" s="31">
        <f t="shared" si="2"/>
        <v>5</v>
      </c>
      <c r="AA10" s="31">
        <f t="shared" si="2"/>
        <v>5</v>
      </c>
      <c r="AB10" s="31">
        <f t="shared" si="2"/>
        <v>0</v>
      </c>
      <c r="AC10" s="31">
        <f t="shared" si="2"/>
        <v>0</v>
      </c>
      <c r="AD10" s="31">
        <f t="shared" si="2"/>
        <v>0</v>
      </c>
      <c r="AE10" s="31">
        <f t="shared" si="2"/>
        <v>0</v>
      </c>
      <c r="AF10" s="31">
        <f t="shared" si="2"/>
        <v>0</v>
      </c>
      <c r="AG10" s="31">
        <f t="shared" si="2"/>
        <v>0</v>
      </c>
      <c r="AH10" s="31">
        <f t="shared" si="2"/>
        <v>0</v>
      </c>
      <c r="AI10" s="31">
        <f t="shared" si="2"/>
        <v>1.5</v>
      </c>
      <c r="AJ10" s="31">
        <f t="shared" ref="AJ10:BI10" si="3">AJ11+AJ13</f>
        <v>0</v>
      </c>
      <c r="AK10" s="31">
        <f t="shared" si="3"/>
        <v>0</v>
      </c>
      <c r="AL10" s="31">
        <f t="shared" si="3"/>
        <v>0</v>
      </c>
      <c r="AM10" s="31">
        <f t="shared" si="3"/>
        <v>0</v>
      </c>
      <c r="AN10" s="31">
        <f t="shared" si="3"/>
        <v>0</v>
      </c>
      <c r="AO10" s="31">
        <f t="shared" si="3"/>
        <v>0</v>
      </c>
      <c r="AP10" s="31">
        <f t="shared" si="3"/>
        <v>0</v>
      </c>
      <c r="AQ10" s="31">
        <f t="shared" si="3"/>
        <v>0</v>
      </c>
      <c r="AR10" s="31">
        <f t="shared" si="3"/>
        <v>3.256728</v>
      </c>
      <c r="AS10" s="31">
        <f t="shared" si="3"/>
        <v>0</v>
      </c>
      <c r="AT10" s="31">
        <f t="shared" si="3"/>
        <v>189</v>
      </c>
      <c r="AU10" s="31">
        <f t="shared" si="3"/>
        <v>11.568</v>
      </c>
      <c r="AV10" s="31">
        <f t="shared" si="3"/>
        <v>15.585092</v>
      </c>
      <c r="AW10" s="31">
        <f t="shared" si="3"/>
        <v>4.212</v>
      </c>
      <c r="AX10" s="31">
        <f t="shared" si="3"/>
        <v>0</v>
      </c>
      <c r="AY10" s="31">
        <f t="shared" si="3"/>
        <v>0</v>
      </c>
      <c r="AZ10" s="31">
        <f t="shared" si="3"/>
        <v>0</v>
      </c>
      <c r="BA10" s="31">
        <f t="shared" si="3"/>
        <v>0</v>
      </c>
      <c r="BB10" s="31">
        <f t="shared" si="3"/>
        <v>0</v>
      </c>
      <c r="BC10" s="31">
        <f t="shared" si="3"/>
        <v>0</v>
      </c>
      <c r="BD10" s="31">
        <f t="shared" si="3"/>
        <v>0</v>
      </c>
      <c r="BE10" s="31">
        <f t="shared" si="3"/>
        <v>0</v>
      </c>
      <c r="BF10" s="31">
        <f t="shared" si="3"/>
        <v>0</v>
      </c>
      <c r="BG10" s="31">
        <f t="shared" si="3"/>
        <v>0</v>
      </c>
      <c r="BH10" s="31">
        <f t="shared" si="3"/>
        <v>0</v>
      </c>
      <c r="BI10" s="31">
        <f t="shared" si="3"/>
        <v>4.212</v>
      </c>
    </row>
    <row r="11" s="1" customFormat="1" ht="19.55" customHeight="1" spans="1:61">
      <c r="A11" s="29" t="s">
        <v>378</v>
      </c>
      <c r="B11" s="29" t="s">
        <v>379</v>
      </c>
      <c r="C11" s="31">
        <v>492.30836</v>
      </c>
      <c r="D11" s="31">
        <v>260.1469</v>
      </c>
      <c r="E11" s="31">
        <v>221.8525</v>
      </c>
      <c r="F11" s="31">
        <v>143.6292</v>
      </c>
      <c r="G11" s="31">
        <v>20.3352</v>
      </c>
      <c r="H11" s="31">
        <v>0</v>
      </c>
      <c r="I11" s="31">
        <v>2.6389</v>
      </c>
      <c r="J11" s="31">
        <v>55.2492</v>
      </c>
      <c r="K11" s="31">
        <v>0</v>
      </c>
      <c r="L11" s="31">
        <v>0</v>
      </c>
      <c r="M11" s="31">
        <v>0</v>
      </c>
      <c r="N11" s="31">
        <v>0</v>
      </c>
      <c r="O11" s="31">
        <v>0</v>
      </c>
      <c r="P11" s="31">
        <v>0</v>
      </c>
      <c r="Q11" s="31">
        <v>0</v>
      </c>
      <c r="R11" s="31">
        <v>0</v>
      </c>
      <c r="S11" s="31">
        <v>38.2944</v>
      </c>
      <c r="T11" s="31">
        <v>228.24946</v>
      </c>
      <c r="U11" s="31">
        <v>16.5</v>
      </c>
      <c r="V11" s="31">
        <v>3</v>
      </c>
      <c r="W11" s="31">
        <v>2</v>
      </c>
      <c r="X11" s="31">
        <v>0</v>
      </c>
      <c r="Y11" s="31">
        <v>0</v>
      </c>
      <c r="Z11" s="31">
        <v>5</v>
      </c>
      <c r="AA11" s="31">
        <v>5</v>
      </c>
      <c r="AB11" s="31">
        <v>0</v>
      </c>
      <c r="AC11" s="31">
        <v>0</v>
      </c>
      <c r="AD11" s="31">
        <v>0</v>
      </c>
      <c r="AE11" s="31">
        <v>0</v>
      </c>
      <c r="AF11" s="31">
        <v>0</v>
      </c>
      <c r="AG11" s="31">
        <v>0</v>
      </c>
      <c r="AH11" s="31">
        <v>0</v>
      </c>
      <c r="AI11" s="31">
        <v>1.5</v>
      </c>
      <c r="AJ11" s="31">
        <v>0</v>
      </c>
      <c r="AK11" s="31">
        <v>0</v>
      </c>
      <c r="AL11" s="31">
        <v>0</v>
      </c>
      <c r="AM11" s="31">
        <v>0</v>
      </c>
      <c r="AN11" s="31">
        <v>0</v>
      </c>
      <c r="AO11" s="31">
        <v>0</v>
      </c>
      <c r="AP11" s="31">
        <v>0</v>
      </c>
      <c r="AQ11" s="31">
        <v>0</v>
      </c>
      <c r="AR11" s="31">
        <v>2.872584</v>
      </c>
      <c r="AS11" s="31">
        <v>0</v>
      </c>
      <c r="AT11" s="31">
        <v>189</v>
      </c>
      <c r="AU11" s="31">
        <v>8.868</v>
      </c>
      <c r="AV11" s="31">
        <v>11.008876</v>
      </c>
      <c r="AW11" s="31">
        <v>3.912</v>
      </c>
      <c r="AX11" s="31">
        <v>0</v>
      </c>
      <c r="AY11" s="31">
        <v>0</v>
      </c>
      <c r="AZ11" s="31">
        <v>0</v>
      </c>
      <c r="BA11" s="31">
        <v>0</v>
      </c>
      <c r="BB11" s="31">
        <v>0</v>
      </c>
      <c r="BC11" s="31">
        <v>0</v>
      </c>
      <c r="BD11" s="31">
        <v>0</v>
      </c>
      <c r="BE11" s="31">
        <v>0</v>
      </c>
      <c r="BF11" s="31">
        <v>0</v>
      </c>
      <c r="BG11" s="31">
        <v>0</v>
      </c>
      <c r="BH11" s="31">
        <v>0</v>
      </c>
      <c r="BI11" s="31">
        <v>3.912</v>
      </c>
    </row>
    <row r="12" s="1" customFormat="1" ht="19.55" customHeight="1" spans="1:61">
      <c r="A12" s="29" t="s">
        <v>380</v>
      </c>
      <c r="B12" s="29" t="s">
        <v>381</v>
      </c>
      <c r="C12" s="32">
        <v>492.30836</v>
      </c>
      <c r="D12" s="32">
        <v>260.1469</v>
      </c>
      <c r="E12" s="32">
        <v>221.8525</v>
      </c>
      <c r="F12" s="32">
        <v>143.6292</v>
      </c>
      <c r="G12" s="32">
        <v>20.3352</v>
      </c>
      <c r="H12" s="32"/>
      <c r="I12" s="32">
        <v>2.6389</v>
      </c>
      <c r="J12" s="32">
        <v>55.2492</v>
      </c>
      <c r="K12" s="32"/>
      <c r="L12" s="32"/>
      <c r="M12" s="32"/>
      <c r="N12" s="32"/>
      <c r="O12" s="32"/>
      <c r="P12" s="32"/>
      <c r="Q12" s="32"/>
      <c r="R12" s="32"/>
      <c r="S12" s="32">
        <v>38.2944</v>
      </c>
      <c r="T12" s="32">
        <v>228.24946</v>
      </c>
      <c r="U12" s="32">
        <v>16.5</v>
      </c>
      <c r="V12" s="32">
        <v>3</v>
      </c>
      <c r="W12" s="32">
        <v>2</v>
      </c>
      <c r="X12" s="32"/>
      <c r="Y12" s="32">
        <v>0</v>
      </c>
      <c r="Z12" s="32">
        <v>5</v>
      </c>
      <c r="AA12" s="32">
        <v>5</v>
      </c>
      <c r="AB12" s="32">
        <v>0</v>
      </c>
      <c r="AC12" s="32">
        <v>0</v>
      </c>
      <c r="AD12" s="32">
        <v>0</v>
      </c>
      <c r="AE12" s="32">
        <v>0</v>
      </c>
      <c r="AF12" s="32">
        <v>0</v>
      </c>
      <c r="AG12" s="32">
        <v>0</v>
      </c>
      <c r="AH12" s="32">
        <v>0</v>
      </c>
      <c r="AI12" s="32">
        <v>1.5</v>
      </c>
      <c r="AJ12" s="32">
        <v>0</v>
      </c>
      <c r="AK12" s="32">
        <v>0</v>
      </c>
      <c r="AL12" s="32">
        <v>0</v>
      </c>
      <c r="AM12" s="32">
        <v>0</v>
      </c>
      <c r="AN12" s="32">
        <v>0</v>
      </c>
      <c r="AO12" s="32">
        <v>0</v>
      </c>
      <c r="AP12" s="32">
        <v>0</v>
      </c>
      <c r="AQ12" s="32">
        <v>0</v>
      </c>
      <c r="AR12" s="32">
        <v>2.872584</v>
      </c>
      <c r="AS12" s="32">
        <v>0</v>
      </c>
      <c r="AT12" s="32">
        <v>189</v>
      </c>
      <c r="AU12" s="32">
        <v>8.868</v>
      </c>
      <c r="AV12" s="32">
        <v>11.008876</v>
      </c>
      <c r="AW12" s="32">
        <v>3.912</v>
      </c>
      <c r="AX12" s="32"/>
      <c r="AY12" s="32"/>
      <c r="AZ12" s="32"/>
      <c r="BA12" s="32"/>
      <c r="BB12" s="32"/>
      <c r="BC12" s="32">
        <v>0</v>
      </c>
      <c r="BD12" s="32">
        <v>0</v>
      </c>
      <c r="BE12" s="32">
        <v>0</v>
      </c>
      <c r="BF12" s="32">
        <v>0</v>
      </c>
      <c r="BG12" s="32">
        <v>0</v>
      </c>
      <c r="BH12" s="32">
        <v>0</v>
      </c>
      <c r="BI12" s="32">
        <v>3.912</v>
      </c>
    </row>
    <row r="13" s="1" customFormat="1" ht="19.55" customHeight="1" spans="1:61">
      <c r="A13" s="29" t="s">
        <v>382</v>
      </c>
      <c r="B13" s="29" t="s">
        <v>383</v>
      </c>
      <c r="C13" s="31">
        <v>43.70096</v>
      </c>
      <c r="D13" s="31">
        <v>35.7406</v>
      </c>
      <c r="E13" s="31">
        <v>30.5278</v>
      </c>
      <c r="F13" s="31">
        <v>19.2072</v>
      </c>
      <c r="G13" s="31">
        <v>9.72</v>
      </c>
      <c r="H13" s="31">
        <v>0</v>
      </c>
      <c r="I13" s="31">
        <v>1.6006</v>
      </c>
      <c r="J13" s="31">
        <v>0</v>
      </c>
      <c r="K13" s="31">
        <v>0</v>
      </c>
      <c r="L13" s="31">
        <v>0</v>
      </c>
      <c r="M13" s="31">
        <v>0</v>
      </c>
      <c r="N13" s="31">
        <v>0</v>
      </c>
      <c r="O13" s="31">
        <v>0</v>
      </c>
      <c r="P13" s="31">
        <v>0</v>
      </c>
      <c r="Q13" s="31">
        <v>0</v>
      </c>
      <c r="R13" s="31">
        <v>0</v>
      </c>
      <c r="S13" s="31">
        <v>5.2128</v>
      </c>
      <c r="T13" s="31">
        <v>7.66036</v>
      </c>
      <c r="U13" s="31">
        <v>0</v>
      </c>
      <c r="V13" s="31">
        <v>0</v>
      </c>
      <c r="W13" s="31">
        <v>0</v>
      </c>
      <c r="X13" s="31">
        <v>0</v>
      </c>
      <c r="Y13" s="31">
        <v>0</v>
      </c>
      <c r="Z13" s="31">
        <v>0</v>
      </c>
      <c r="AA13" s="31">
        <v>0</v>
      </c>
      <c r="AB13" s="31">
        <v>0</v>
      </c>
      <c r="AC13" s="31">
        <v>0</v>
      </c>
      <c r="AD13" s="31">
        <v>0</v>
      </c>
      <c r="AE13" s="31">
        <v>0</v>
      </c>
      <c r="AF13" s="31">
        <v>0</v>
      </c>
      <c r="AG13" s="31">
        <v>0</v>
      </c>
      <c r="AH13" s="31">
        <v>0</v>
      </c>
      <c r="AI13" s="31">
        <v>0</v>
      </c>
      <c r="AJ13" s="31">
        <v>0</v>
      </c>
      <c r="AK13" s="31">
        <v>0</v>
      </c>
      <c r="AL13" s="31">
        <v>0</v>
      </c>
      <c r="AM13" s="31">
        <v>0</v>
      </c>
      <c r="AN13" s="31">
        <v>0</v>
      </c>
      <c r="AO13" s="31">
        <v>0</v>
      </c>
      <c r="AP13" s="31">
        <v>0</v>
      </c>
      <c r="AQ13" s="31">
        <v>0</v>
      </c>
      <c r="AR13" s="31">
        <v>0.384144</v>
      </c>
      <c r="AS13" s="31">
        <v>0</v>
      </c>
      <c r="AT13" s="31">
        <v>0</v>
      </c>
      <c r="AU13" s="31">
        <v>2.7</v>
      </c>
      <c r="AV13" s="31">
        <v>4.576216</v>
      </c>
      <c r="AW13" s="31">
        <v>0.3</v>
      </c>
      <c r="AX13" s="31">
        <v>0</v>
      </c>
      <c r="AY13" s="31">
        <v>0</v>
      </c>
      <c r="AZ13" s="31">
        <v>0</v>
      </c>
      <c r="BA13" s="31">
        <v>0</v>
      </c>
      <c r="BB13" s="31">
        <v>0</v>
      </c>
      <c r="BC13" s="31">
        <v>0</v>
      </c>
      <c r="BD13" s="31">
        <v>0</v>
      </c>
      <c r="BE13" s="31">
        <v>0</v>
      </c>
      <c r="BF13" s="31">
        <v>0</v>
      </c>
      <c r="BG13" s="31">
        <v>0</v>
      </c>
      <c r="BH13" s="31">
        <v>0</v>
      </c>
      <c r="BI13" s="31">
        <v>0.3</v>
      </c>
    </row>
    <row r="14" s="1" customFormat="1" ht="19.55" customHeight="1" spans="1:61">
      <c r="A14" s="29" t="s">
        <v>384</v>
      </c>
      <c r="B14" s="29" t="s">
        <v>381</v>
      </c>
      <c r="C14" s="32">
        <v>43.70096</v>
      </c>
      <c r="D14" s="32">
        <v>35.7406</v>
      </c>
      <c r="E14" s="32">
        <v>30.5278</v>
      </c>
      <c r="F14" s="32">
        <v>19.2072</v>
      </c>
      <c r="G14" s="32">
        <v>9.72</v>
      </c>
      <c r="H14" s="32"/>
      <c r="I14" s="32">
        <v>1.6006</v>
      </c>
      <c r="J14" s="32"/>
      <c r="K14" s="32"/>
      <c r="L14" s="32"/>
      <c r="M14" s="32"/>
      <c r="N14" s="32"/>
      <c r="O14" s="32"/>
      <c r="P14" s="32"/>
      <c r="Q14" s="32"/>
      <c r="R14" s="32"/>
      <c r="S14" s="32">
        <v>5.2128</v>
      </c>
      <c r="T14" s="32">
        <v>7.66036</v>
      </c>
      <c r="U14" s="32"/>
      <c r="V14" s="32"/>
      <c r="W14" s="32"/>
      <c r="X14" s="32"/>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0.384144</v>
      </c>
      <c r="AS14" s="32">
        <v>0</v>
      </c>
      <c r="AT14" s="32">
        <v>0</v>
      </c>
      <c r="AU14" s="32">
        <v>2.7</v>
      </c>
      <c r="AV14" s="32">
        <v>4.576216</v>
      </c>
      <c r="AW14" s="32">
        <v>0.3</v>
      </c>
      <c r="AX14" s="32"/>
      <c r="AY14" s="32"/>
      <c r="AZ14" s="32"/>
      <c r="BA14" s="32"/>
      <c r="BB14" s="32"/>
      <c r="BC14" s="32">
        <v>0</v>
      </c>
      <c r="BD14" s="32">
        <v>0</v>
      </c>
      <c r="BE14" s="32">
        <v>0</v>
      </c>
      <c r="BF14" s="32">
        <v>0</v>
      </c>
      <c r="BG14" s="32">
        <v>0</v>
      </c>
      <c r="BH14" s="32">
        <v>0</v>
      </c>
      <c r="BI14" s="32">
        <v>0.3</v>
      </c>
    </row>
    <row r="15" s="1" customFormat="1" ht="19.55" customHeight="1" spans="1:61">
      <c r="A15" s="24" t="s">
        <v>253</v>
      </c>
      <c r="B15" s="24" t="s">
        <v>254</v>
      </c>
      <c r="C15" s="31">
        <f>C16</f>
        <v>47.342</v>
      </c>
      <c r="D15" s="31">
        <f t="shared" ref="D15:AI15" si="4">D16</f>
        <v>47.342</v>
      </c>
      <c r="E15" s="31">
        <f t="shared" si="4"/>
        <v>0</v>
      </c>
      <c r="F15" s="31">
        <f t="shared" si="4"/>
        <v>0</v>
      </c>
      <c r="G15" s="31">
        <f t="shared" si="4"/>
        <v>0</v>
      </c>
      <c r="H15" s="31">
        <f t="shared" si="4"/>
        <v>0</v>
      </c>
      <c r="I15" s="31">
        <f t="shared" si="4"/>
        <v>0</v>
      </c>
      <c r="J15" s="31">
        <f t="shared" si="4"/>
        <v>0</v>
      </c>
      <c r="K15" s="31">
        <f t="shared" si="4"/>
        <v>47.342</v>
      </c>
      <c r="L15" s="31">
        <f t="shared" si="4"/>
        <v>47.342</v>
      </c>
      <c r="M15" s="31">
        <f t="shared" si="4"/>
        <v>0</v>
      </c>
      <c r="N15" s="31">
        <f t="shared" si="4"/>
        <v>0</v>
      </c>
      <c r="O15" s="31">
        <f t="shared" si="4"/>
        <v>0</v>
      </c>
      <c r="P15" s="31">
        <f t="shared" si="4"/>
        <v>0</v>
      </c>
      <c r="Q15" s="31">
        <f t="shared" si="4"/>
        <v>0</v>
      </c>
      <c r="R15" s="31">
        <f t="shared" si="4"/>
        <v>0</v>
      </c>
      <c r="S15" s="31">
        <f t="shared" si="4"/>
        <v>0</v>
      </c>
      <c r="T15" s="31">
        <f t="shared" si="4"/>
        <v>0</v>
      </c>
      <c r="U15" s="31">
        <f t="shared" si="4"/>
        <v>0</v>
      </c>
      <c r="V15" s="31">
        <f t="shared" si="4"/>
        <v>0</v>
      </c>
      <c r="W15" s="31">
        <f t="shared" si="4"/>
        <v>0</v>
      </c>
      <c r="X15" s="31">
        <f t="shared" si="4"/>
        <v>0</v>
      </c>
      <c r="Y15" s="31">
        <f t="shared" si="4"/>
        <v>0</v>
      </c>
      <c r="Z15" s="31">
        <f t="shared" si="4"/>
        <v>0</v>
      </c>
      <c r="AA15" s="31">
        <f t="shared" si="4"/>
        <v>0</v>
      </c>
      <c r="AB15" s="31">
        <f t="shared" si="4"/>
        <v>0</v>
      </c>
      <c r="AC15" s="31">
        <f t="shared" si="4"/>
        <v>0</v>
      </c>
      <c r="AD15" s="31">
        <f t="shared" si="4"/>
        <v>0</v>
      </c>
      <c r="AE15" s="31">
        <f t="shared" si="4"/>
        <v>0</v>
      </c>
      <c r="AF15" s="31">
        <f t="shared" si="4"/>
        <v>0</v>
      </c>
      <c r="AG15" s="31">
        <f t="shared" si="4"/>
        <v>0</v>
      </c>
      <c r="AH15" s="31">
        <f t="shared" si="4"/>
        <v>0</v>
      </c>
      <c r="AI15" s="31">
        <f t="shared" si="4"/>
        <v>0</v>
      </c>
      <c r="AJ15" s="31">
        <f t="shared" ref="AJ15:BI15" si="5">AJ16</f>
        <v>0</v>
      </c>
      <c r="AK15" s="31">
        <f t="shared" si="5"/>
        <v>0</v>
      </c>
      <c r="AL15" s="31">
        <f t="shared" si="5"/>
        <v>0</v>
      </c>
      <c r="AM15" s="31">
        <f t="shared" si="5"/>
        <v>0</v>
      </c>
      <c r="AN15" s="31">
        <f t="shared" si="5"/>
        <v>0</v>
      </c>
      <c r="AO15" s="31">
        <f t="shared" si="5"/>
        <v>0</v>
      </c>
      <c r="AP15" s="31">
        <f t="shared" si="5"/>
        <v>0</v>
      </c>
      <c r="AQ15" s="31">
        <f t="shared" si="5"/>
        <v>0</v>
      </c>
      <c r="AR15" s="31">
        <f t="shared" si="5"/>
        <v>0</v>
      </c>
      <c r="AS15" s="31">
        <f t="shared" si="5"/>
        <v>0</v>
      </c>
      <c r="AT15" s="31">
        <f t="shared" si="5"/>
        <v>0</v>
      </c>
      <c r="AU15" s="31">
        <f t="shared" si="5"/>
        <v>0</v>
      </c>
      <c r="AV15" s="31">
        <f t="shared" si="5"/>
        <v>0</v>
      </c>
      <c r="AW15" s="31">
        <f t="shared" si="5"/>
        <v>0</v>
      </c>
      <c r="AX15" s="31">
        <f t="shared" si="5"/>
        <v>0</v>
      </c>
      <c r="AY15" s="31">
        <f t="shared" si="5"/>
        <v>0</v>
      </c>
      <c r="AZ15" s="31">
        <f t="shared" si="5"/>
        <v>0</v>
      </c>
      <c r="BA15" s="31">
        <f t="shared" si="5"/>
        <v>0</v>
      </c>
      <c r="BB15" s="31">
        <f t="shared" si="5"/>
        <v>0</v>
      </c>
      <c r="BC15" s="31">
        <f t="shared" si="5"/>
        <v>0</v>
      </c>
      <c r="BD15" s="31">
        <f t="shared" si="5"/>
        <v>0</v>
      </c>
      <c r="BE15" s="31">
        <f t="shared" si="5"/>
        <v>0</v>
      </c>
      <c r="BF15" s="31">
        <f t="shared" si="5"/>
        <v>0</v>
      </c>
      <c r="BG15" s="31">
        <f t="shared" si="5"/>
        <v>0</v>
      </c>
      <c r="BH15" s="31">
        <f t="shared" si="5"/>
        <v>0</v>
      </c>
      <c r="BI15" s="31">
        <f t="shared" si="5"/>
        <v>0</v>
      </c>
    </row>
    <row r="16" s="1" customFormat="1" ht="19.55" customHeight="1" spans="1:61">
      <c r="A16" s="29" t="s">
        <v>385</v>
      </c>
      <c r="B16" s="29" t="s">
        <v>386</v>
      </c>
      <c r="C16" s="31">
        <v>47.342</v>
      </c>
      <c r="D16" s="31">
        <v>47.342</v>
      </c>
      <c r="E16" s="31">
        <v>0</v>
      </c>
      <c r="F16" s="31">
        <v>0</v>
      </c>
      <c r="G16" s="31">
        <v>0</v>
      </c>
      <c r="H16" s="31">
        <v>0</v>
      </c>
      <c r="I16" s="31">
        <v>0</v>
      </c>
      <c r="J16" s="31">
        <v>0</v>
      </c>
      <c r="K16" s="31">
        <v>47.342</v>
      </c>
      <c r="L16" s="31">
        <v>47.342</v>
      </c>
      <c r="M16" s="31">
        <v>0</v>
      </c>
      <c r="N16" s="31">
        <v>0</v>
      </c>
      <c r="O16" s="31">
        <v>0</v>
      </c>
      <c r="P16" s="31">
        <v>0</v>
      </c>
      <c r="Q16" s="31">
        <v>0</v>
      </c>
      <c r="R16" s="31">
        <v>0</v>
      </c>
      <c r="S16" s="31">
        <v>0</v>
      </c>
      <c r="T16" s="31">
        <v>0</v>
      </c>
      <c r="U16" s="31">
        <v>0</v>
      </c>
      <c r="V16" s="31">
        <v>0</v>
      </c>
      <c r="W16" s="31">
        <v>0</v>
      </c>
      <c r="X16" s="31">
        <v>0</v>
      </c>
      <c r="Y16" s="31">
        <v>0</v>
      </c>
      <c r="Z16" s="31">
        <v>0</v>
      </c>
      <c r="AA16" s="31">
        <v>0</v>
      </c>
      <c r="AB16" s="31">
        <v>0</v>
      </c>
      <c r="AC16" s="31">
        <v>0</v>
      </c>
      <c r="AD16" s="31">
        <v>0</v>
      </c>
      <c r="AE16" s="31">
        <v>0</v>
      </c>
      <c r="AF16" s="31">
        <v>0</v>
      </c>
      <c r="AG16" s="31">
        <v>0</v>
      </c>
      <c r="AH16" s="31">
        <v>0</v>
      </c>
      <c r="AI16" s="31">
        <v>0</v>
      </c>
      <c r="AJ16" s="31">
        <v>0</v>
      </c>
      <c r="AK16" s="31">
        <v>0</v>
      </c>
      <c r="AL16" s="31">
        <v>0</v>
      </c>
      <c r="AM16" s="31">
        <v>0</v>
      </c>
      <c r="AN16" s="31">
        <v>0</v>
      </c>
      <c r="AO16" s="31">
        <v>0</v>
      </c>
      <c r="AP16" s="31">
        <v>0</v>
      </c>
      <c r="AQ16" s="31">
        <v>0</v>
      </c>
      <c r="AR16" s="31">
        <v>0</v>
      </c>
      <c r="AS16" s="31">
        <v>0</v>
      </c>
      <c r="AT16" s="31">
        <v>0</v>
      </c>
      <c r="AU16" s="31">
        <v>0</v>
      </c>
      <c r="AV16" s="31">
        <v>0</v>
      </c>
      <c r="AW16" s="31">
        <v>0</v>
      </c>
      <c r="AX16" s="31">
        <v>0</v>
      </c>
      <c r="AY16" s="31">
        <v>0</v>
      </c>
      <c r="AZ16" s="31">
        <v>0</v>
      </c>
      <c r="BA16" s="31">
        <v>0</v>
      </c>
      <c r="BB16" s="31">
        <v>0</v>
      </c>
      <c r="BC16" s="31">
        <v>0</v>
      </c>
      <c r="BD16" s="31">
        <v>0</v>
      </c>
      <c r="BE16" s="31">
        <v>0</v>
      </c>
      <c r="BF16" s="31">
        <v>0</v>
      </c>
      <c r="BG16" s="31">
        <v>0</v>
      </c>
      <c r="BH16" s="31">
        <v>0</v>
      </c>
      <c r="BI16" s="31">
        <v>0</v>
      </c>
    </row>
    <row r="17" s="1" customFormat="1" ht="19.55" customHeight="1" spans="1:61">
      <c r="A17" s="29" t="s">
        <v>387</v>
      </c>
      <c r="B17" s="29" t="s">
        <v>388</v>
      </c>
      <c r="C17" s="32">
        <f>C16</f>
        <v>47.342</v>
      </c>
      <c r="D17" s="32">
        <f t="shared" ref="D17:AI17" si="6">D16</f>
        <v>47.342</v>
      </c>
      <c r="E17" s="32">
        <f t="shared" si="6"/>
        <v>0</v>
      </c>
      <c r="F17" s="32">
        <f t="shared" si="6"/>
        <v>0</v>
      </c>
      <c r="G17" s="32">
        <f t="shared" si="6"/>
        <v>0</v>
      </c>
      <c r="H17" s="32">
        <f t="shared" si="6"/>
        <v>0</v>
      </c>
      <c r="I17" s="32">
        <f t="shared" si="6"/>
        <v>0</v>
      </c>
      <c r="J17" s="32">
        <f t="shared" si="6"/>
        <v>0</v>
      </c>
      <c r="K17" s="32">
        <f t="shared" si="6"/>
        <v>47.342</v>
      </c>
      <c r="L17" s="32">
        <f t="shared" si="6"/>
        <v>47.342</v>
      </c>
      <c r="M17" s="32">
        <f t="shared" si="6"/>
        <v>0</v>
      </c>
      <c r="N17" s="32">
        <f t="shared" si="6"/>
        <v>0</v>
      </c>
      <c r="O17" s="32">
        <f t="shared" si="6"/>
        <v>0</v>
      </c>
      <c r="P17" s="32">
        <f t="shared" si="6"/>
        <v>0</v>
      </c>
      <c r="Q17" s="32">
        <f t="shared" si="6"/>
        <v>0</v>
      </c>
      <c r="R17" s="32">
        <f t="shared" si="6"/>
        <v>0</v>
      </c>
      <c r="S17" s="32">
        <f t="shared" si="6"/>
        <v>0</v>
      </c>
      <c r="T17" s="32">
        <f t="shared" si="6"/>
        <v>0</v>
      </c>
      <c r="U17" s="32">
        <f t="shared" si="6"/>
        <v>0</v>
      </c>
      <c r="V17" s="32">
        <f t="shared" si="6"/>
        <v>0</v>
      </c>
      <c r="W17" s="32">
        <f t="shared" si="6"/>
        <v>0</v>
      </c>
      <c r="X17" s="32">
        <f t="shared" si="6"/>
        <v>0</v>
      </c>
      <c r="Y17" s="32">
        <f t="shared" si="6"/>
        <v>0</v>
      </c>
      <c r="Z17" s="32">
        <f t="shared" si="6"/>
        <v>0</v>
      </c>
      <c r="AA17" s="32">
        <f t="shared" si="6"/>
        <v>0</v>
      </c>
      <c r="AB17" s="32">
        <f t="shared" si="6"/>
        <v>0</v>
      </c>
      <c r="AC17" s="32">
        <f t="shared" si="6"/>
        <v>0</v>
      </c>
      <c r="AD17" s="32">
        <f t="shared" si="6"/>
        <v>0</v>
      </c>
      <c r="AE17" s="32">
        <f t="shared" si="6"/>
        <v>0</v>
      </c>
      <c r="AF17" s="32">
        <f t="shared" si="6"/>
        <v>0</v>
      </c>
      <c r="AG17" s="32">
        <f t="shared" si="6"/>
        <v>0</v>
      </c>
      <c r="AH17" s="32">
        <f t="shared" si="6"/>
        <v>0</v>
      </c>
      <c r="AI17" s="32">
        <f t="shared" si="6"/>
        <v>0</v>
      </c>
      <c r="AJ17" s="32">
        <f t="shared" ref="AJ17:BI17" si="7">AJ16</f>
        <v>0</v>
      </c>
      <c r="AK17" s="32">
        <f t="shared" si="7"/>
        <v>0</v>
      </c>
      <c r="AL17" s="32">
        <f t="shared" si="7"/>
        <v>0</v>
      </c>
      <c r="AM17" s="32">
        <f t="shared" si="7"/>
        <v>0</v>
      </c>
      <c r="AN17" s="32">
        <f t="shared" si="7"/>
        <v>0</v>
      </c>
      <c r="AO17" s="32">
        <f t="shared" si="7"/>
        <v>0</v>
      </c>
      <c r="AP17" s="32">
        <f t="shared" si="7"/>
        <v>0</v>
      </c>
      <c r="AQ17" s="32">
        <f t="shared" si="7"/>
        <v>0</v>
      </c>
      <c r="AR17" s="32">
        <f t="shared" si="7"/>
        <v>0</v>
      </c>
      <c r="AS17" s="32">
        <f t="shared" si="7"/>
        <v>0</v>
      </c>
      <c r="AT17" s="32">
        <f t="shared" si="7"/>
        <v>0</v>
      </c>
      <c r="AU17" s="32">
        <f t="shared" si="7"/>
        <v>0</v>
      </c>
      <c r="AV17" s="32">
        <f t="shared" si="7"/>
        <v>0</v>
      </c>
      <c r="AW17" s="32">
        <f t="shared" si="7"/>
        <v>0</v>
      </c>
      <c r="AX17" s="32">
        <f t="shared" si="7"/>
        <v>0</v>
      </c>
      <c r="AY17" s="32">
        <f t="shared" si="7"/>
        <v>0</v>
      </c>
      <c r="AZ17" s="32">
        <f t="shared" si="7"/>
        <v>0</v>
      </c>
      <c r="BA17" s="32">
        <f t="shared" si="7"/>
        <v>0</v>
      </c>
      <c r="BB17" s="32">
        <f t="shared" si="7"/>
        <v>0</v>
      </c>
      <c r="BC17" s="32">
        <f t="shared" si="7"/>
        <v>0</v>
      </c>
      <c r="BD17" s="32">
        <f t="shared" si="7"/>
        <v>0</v>
      </c>
      <c r="BE17" s="32">
        <f t="shared" si="7"/>
        <v>0</v>
      </c>
      <c r="BF17" s="32">
        <f t="shared" si="7"/>
        <v>0</v>
      </c>
      <c r="BG17" s="32">
        <f t="shared" si="7"/>
        <v>0</v>
      </c>
      <c r="BH17" s="32">
        <f t="shared" si="7"/>
        <v>0</v>
      </c>
      <c r="BI17" s="32">
        <f t="shared" si="7"/>
        <v>0</v>
      </c>
    </row>
    <row r="18" s="1" customFormat="1" ht="19.55" customHeight="1" spans="1:61">
      <c r="A18" s="24" t="s">
        <v>259</v>
      </c>
      <c r="B18" s="24" t="s">
        <v>260</v>
      </c>
      <c r="C18" s="31">
        <f>C19</f>
        <v>21.588249</v>
      </c>
      <c r="D18" s="31">
        <f t="shared" ref="D18:AI18" si="8">D19</f>
        <v>21.588249</v>
      </c>
      <c r="E18" s="31">
        <f t="shared" si="8"/>
        <v>0</v>
      </c>
      <c r="F18" s="31">
        <f t="shared" si="8"/>
        <v>0</v>
      </c>
      <c r="G18" s="31">
        <f t="shared" si="8"/>
        <v>0</v>
      </c>
      <c r="H18" s="31">
        <f t="shared" si="8"/>
        <v>0</v>
      </c>
      <c r="I18" s="31">
        <f t="shared" si="8"/>
        <v>0</v>
      </c>
      <c r="J18" s="31">
        <f t="shared" si="8"/>
        <v>0</v>
      </c>
      <c r="K18" s="31">
        <f t="shared" si="8"/>
        <v>21.588249</v>
      </c>
      <c r="L18" s="31">
        <f t="shared" si="8"/>
        <v>0</v>
      </c>
      <c r="M18" s="31">
        <f t="shared" si="8"/>
        <v>0</v>
      </c>
      <c r="N18" s="31">
        <f t="shared" si="8"/>
        <v>21.588249</v>
      </c>
      <c r="O18" s="31">
        <f t="shared" si="8"/>
        <v>0</v>
      </c>
      <c r="P18" s="31">
        <f t="shared" si="8"/>
        <v>0</v>
      </c>
      <c r="Q18" s="31">
        <f t="shared" si="8"/>
        <v>0</v>
      </c>
      <c r="R18" s="31">
        <f t="shared" si="8"/>
        <v>0</v>
      </c>
      <c r="S18" s="31">
        <f t="shared" si="8"/>
        <v>0</v>
      </c>
      <c r="T18" s="31">
        <f t="shared" si="8"/>
        <v>0</v>
      </c>
      <c r="U18" s="31">
        <f t="shared" si="8"/>
        <v>0</v>
      </c>
      <c r="V18" s="31">
        <f t="shared" si="8"/>
        <v>0</v>
      </c>
      <c r="W18" s="31">
        <f t="shared" si="8"/>
        <v>0</v>
      </c>
      <c r="X18" s="31">
        <f t="shared" si="8"/>
        <v>0</v>
      </c>
      <c r="Y18" s="31">
        <f t="shared" si="8"/>
        <v>0</v>
      </c>
      <c r="Z18" s="31">
        <f t="shared" si="8"/>
        <v>0</v>
      </c>
      <c r="AA18" s="31">
        <f t="shared" si="8"/>
        <v>0</v>
      </c>
      <c r="AB18" s="31">
        <f t="shared" si="8"/>
        <v>0</v>
      </c>
      <c r="AC18" s="31">
        <f t="shared" si="8"/>
        <v>0</v>
      </c>
      <c r="AD18" s="31">
        <f t="shared" si="8"/>
        <v>0</v>
      </c>
      <c r="AE18" s="31">
        <f t="shared" si="8"/>
        <v>0</v>
      </c>
      <c r="AF18" s="31">
        <f t="shared" si="8"/>
        <v>0</v>
      </c>
      <c r="AG18" s="31">
        <f t="shared" si="8"/>
        <v>0</v>
      </c>
      <c r="AH18" s="31">
        <f t="shared" si="8"/>
        <v>0</v>
      </c>
      <c r="AI18" s="31">
        <f t="shared" si="8"/>
        <v>0</v>
      </c>
      <c r="AJ18" s="31">
        <f t="shared" ref="AJ18:BI18" si="9">AJ19</f>
        <v>0</v>
      </c>
      <c r="AK18" s="31">
        <f t="shared" si="9"/>
        <v>0</v>
      </c>
      <c r="AL18" s="31">
        <f t="shared" si="9"/>
        <v>0</v>
      </c>
      <c r="AM18" s="31">
        <f t="shared" si="9"/>
        <v>0</v>
      </c>
      <c r="AN18" s="31">
        <f t="shared" si="9"/>
        <v>0</v>
      </c>
      <c r="AO18" s="31">
        <f t="shared" si="9"/>
        <v>0</v>
      </c>
      <c r="AP18" s="31">
        <f t="shared" si="9"/>
        <v>0</v>
      </c>
      <c r="AQ18" s="31">
        <f t="shared" si="9"/>
        <v>0</v>
      </c>
      <c r="AR18" s="31">
        <f t="shared" si="9"/>
        <v>0</v>
      </c>
      <c r="AS18" s="31">
        <f t="shared" si="9"/>
        <v>0</v>
      </c>
      <c r="AT18" s="31">
        <f t="shared" si="9"/>
        <v>0</v>
      </c>
      <c r="AU18" s="31">
        <f t="shared" si="9"/>
        <v>0</v>
      </c>
      <c r="AV18" s="31">
        <f t="shared" si="9"/>
        <v>0</v>
      </c>
      <c r="AW18" s="31">
        <f t="shared" si="9"/>
        <v>0</v>
      </c>
      <c r="AX18" s="31">
        <f t="shared" si="9"/>
        <v>0</v>
      </c>
      <c r="AY18" s="31">
        <f t="shared" si="9"/>
        <v>0</v>
      </c>
      <c r="AZ18" s="31">
        <f t="shared" si="9"/>
        <v>0</v>
      </c>
      <c r="BA18" s="31">
        <f t="shared" si="9"/>
        <v>0</v>
      </c>
      <c r="BB18" s="31">
        <f t="shared" si="9"/>
        <v>0</v>
      </c>
      <c r="BC18" s="31">
        <f t="shared" si="9"/>
        <v>0</v>
      </c>
      <c r="BD18" s="31">
        <f t="shared" si="9"/>
        <v>0</v>
      </c>
      <c r="BE18" s="31">
        <f t="shared" si="9"/>
        <v>0</v>
      </c>
      <c r="BF18" s="31">
        <f t="shared" si="9"/>
        <v>0</v>
      </c>
      <c r="BG18" s="31">
        <f t="shared" si="9"/>
        <v>0</v>
      </c>
      <c r="BH18" s="31">
        <f t="shared" si="9"/>
        <v>0</v>
      </c>
      <c r="BI18" s="31">
        <f t="shared" si="9"/>
        <v>0</v>
      </c>
    </row>
    <row r="19" s="1" customFormat="1" ht="19.55" customHeight="1" spans="1:61">
      <c r="A19" s="29" t="s">
        <v>389</v>
      </c>
      <c r="B19" s="29" t="s">
        <v>390</v>
      </c>
      <c r="C19" s="31">
        <f>SUM(C20:C21)</f>
        <v>21.588249</v>
      </c>
      <c r="D19" s="31">
        <f t="shared" ref="D19:AI19" si="10">SUM(D20:D21)</f>
        <v>21.588249</v>
      </c>
      <c r="E19" s="31">
        <f t="shared" si="10"/>
        <v>0</v>
      </c>
      <c r="F19" s="31">
        <f t="shared" si="10"/>
        <v>0</v>
      </c>
      <c r="G19" s="31">
        <f t="shared" si="10"/>
        <v>0</v>
      </c>
      <c r="H19" s="31">
        <f t="shared" si="10"/>
        <v>0</v>
      </c>
      <c r="I19" s="31">
        <f t="shared" si="10"/>
        <v>0</v>
      </c>
      <c r="J19" s="31">
        <f t="shared" si="10"/>
        <v>0</v>
      </c>
      <c r="K19" s="31">
        <f t="shared" si="10"/>
        <v>21.588249</v>
      </c>
      <c r="L19" s="31">
        <f t="shared" si="10"/>
        <v>0</v>
      </c>
      <c r="M19" s="31">
        <f t="shared" si="10"/>
        <v>0</v>
      </c>
      <c r="N19" s="31">
        <f t="shared" si="10"/>
        <v>21.588249</v>
      </c>
      <c r="O19" s="31">
        <f t="shared" si="10"/>
        <v>0</v>
      </c>
      <c r="P19" s="31">
        <f t="shared" si="10"/>
        <v>0</v>
      </c>
      <c r="Q19" s="31">
        <f t="shared" si="10"/>
        <v>0</v>
      </c>
      <c r="R19" s="31">
        <f t="shared" si="10"/>
        <v>0</v>
      </c>
      <c r="S19" s="31">
        <f t="shared" si="10"/>
        <v>0</v>
      </c>
      <c r="T19" s="31">
        <f t="shared" si="10"/>
        <v>0</v>
      </c>
      <c r="U19" s="31">
        <f t="shared" si="10"/>
        <v>0</v>
      </c>
      <c r="V19" s="31">
        <f t="shared" si="10"/>
        <v>0</v>
      </c>
      <c r="W19" s="31">
        <f t="shared" si="10"/>
        <v>0</v>
      </c>
      <c r="X19" s="31">
        <f t="shared" si="10"/>
        <v>0</v>
      </c>
      <c r="Y19" s="31">
        <f t="shared" si="10"/>
        <v>0</v>
      </c>
      <c r="Z19" s="31">
        <f t="shared" si="10"/>
        <v>0</v>
      </c>
      <c r="AA19" s="31">
        <f t="shared" si="10"/>
        <v>0</v>
      </c>
      <c r="AB19" s="31">
        <f t="shared" si="10"/>
        <v>0</v>
      </c>
      <c r="AC19" s="31">
        <f t="shared" si="10"/>
        <v>0</v>
      </c>
      <c r="AD19" s="31">
        <f t="shared" si="10"/>
        <v>0</v>
      </c>
      <c r="AE19" s="31">
        <f t="shared" si="10"/>
        <v>0</v>
      </c>
      <c r="AF19" s="31">
        <f t="shared" si="10"/>
        <v>0</v>
      </c>
      <c r="AG19" s="31">
        <f t="shared" si="10"/>
        <v>0</v>
      </c>
      <c r="AH19" s="31">
        <f t="shared" si="10"/>
        <v>0</v>
      </c>
      <c r="AI19" s="31">
        <f t="shared" si="10"/>
        <v>0</v>
      </c>
      <c r="AJ19" s="31">
        <f t="shared" ref="AJ19:BI19" si="11">SUM(AJ20:AJ21)</f>
        <v>0</v>
      </c>
      <c r="AK19" s="31">
        <f t="shared" si="11"/>
        <v>0</v>
      </c>
      <c r="AL19" s="31">
        <f t="shared" si="11"/>
        <v>0</v>
      </c>
      <c r="AM19" s="31">
        <f t="shared" si="11"/>
        <v>0</v>
      </c>
      <c r="AN19" s="31">
        <f t="shared" si="11"/>
        <v>0</v>
      </c>
      <c r="AO19" s="31">
        <f t="shared" si="11"/>
        <v>0</v>
      </c>
      <c r="AP19" s="31">
        <f t="shared" si="11"/>
        <v>0</v>
      </c>
      <c r="AQ19" s="31">
        <f t="shared" si="11"/>
        <v>0</v>
      </c>
      <c r="AR19" s="31">
        <f t="shared" si="11"/>
        <v>0</v>
      </c>
      <c r="AS19" s="31">
        <f t="shared" si="11"/>
        <v>0</v>
      </c>
      <c r="AT19" s="31">
        <f t="shared" si="11"/>
        <v>0</v>
      </c>
      <c r="AU19" s="31">
        <f t="shared" si="11"/>
        <v>0</v>
      </c>
      <c r="AV19" s="31">
        <f t="shared" si="11"/>
        <v>0</v>
      </c>
      <c r="AW19" s="31">
        <f t="shared" si="11"/>
        <v>0</v>
      </c>
      <c r="AX19" s="31">
        <f t="shared" si="11"/>
        <v>0</v>
      </c>
      <c r="AY19" s="31">
        <f t="shared" si="11"/>
        <v>0</v>
      </c>
      <c r="AZ19" s="31">
        <f t="shared" si="11"/>
        <v>0</v>
      </c>
      <c r="BA19" s="31">
        <f t="shared" si="11"/>
        <v>0</v>
      </c>
      <c r="BB19" s="31">
        <f t="shared" si="11"/>
        <v>0</v>
      </c>
      <c r="BC19" s="31">
        <f t="shared" si="11"/>
        <v>0</v>
      </c>
      <c r="BD19" s="31">
        <f t="shared" si="11"/>
        <v>0</v>
      </c>
      <c r="BE19" s="31">
        <f t="shared" si="11"/>
        <v>0</v>
      </c>
      <c r="BF19" s="31">
        <f t="shared" si="11"/>
        <v>0</v>
      </c>
      <c r="BG19" s="31">
        <f t="shared" si="11"/>
        <v>0</v>
      </c>
      <c r="BH19" s="31">
        <f t="shared" si="11"/>
        <v>0</v>
      </c>
      <c r="BI19" s="31">
        <f t="shared" si="11"/>
        <v>0</v>
      </c>
    </row>
    <row r="20" s="1" customFormat="1" ht="19.55" customHeight="1" spans="1:61">
      <c r="A20" s="29" t="s">
        <v>391</v>
      </c>
      <c r="B20" s="29" t="s">
        <v>392</v>
      </c>
      <c r="C20" s="32">
        <v>2.516666</v>
      </c>
      <c r="D20" s="32">
        <v>2.516666</v>
      </c>
      <c r="E20" s="32"/>
      <c r="F20" s="32"/>
      <c r="G20" s="32"/>
      <c r="H20" s="32"/>
      <c r="I20" s="32"/>
      <c r="J20" s="32"/>
      <c r="K20" s="32">
        <v>2.516666</v>
      </c>
      <c r="L20" s="32"/>
      <c r="M20" s="32"/>
      <c r="N20" s="32">
        <v>2.516666</v>
      </c>
      <c r="O20" s="32"/>
      <c r="P20" s="32"/>
      <c r="Q20" s="32"/>
      <c r="R20" s="32"/>
      <c r="S20" s="32"/>
      <c r="T20" s="32"/>
      <c r="U20" s="32"/>
      <c r="V20" s="32"/>
      <c r="W20" s="32"/>
      <c r="X20" s="32"/>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c r="AX20" s="32"/>
      <c r="AY20" s="32"/>
      <c r="AZ20" s="32"/>
      <c r="BA20" s="32"/>
      <c r="BB20" s="32"/>
      <c r="BC20" s="32">
        <v>0</v>
      </c>
      <c r="BD20" s="32">
        <v>0</v>
      </c>
      <c r="BE20" s="32">
        <v>0</v>
      </c>
      <c r="BF20" s="32">
        <v>0</v>
      </c>
      <c r="BG20" s="32">
        <v>0</v>
      </c>
      <c r="BH20" s="32">
        <v>0</v>
      </c>
      <c r="BI20" s="32"/>
    </row>
    <row r="21" s="1" customFormat="1" ht="19.55" customHeight="1" spans="1:61">
      <c r="A21" s="29" t="s">
        <v>393</v>
      </c>
      <c r="B21" s="29" t="s">
        <v>394</v>
      </c>
      <c r="C21" s="32">
        <v>19.071583</v>
      </c>
      <c r="D21" s="32">
        <v>19.071583</v>
      </c>
      <c r="E21" s="32"/>
      <c r="F21" s="32"/>
      <c r="G21" s="32"/>
      <c r="H21" s="32"/>
      <c r="I21" s="32"/>
      <c r="J21" s="32"/>
      <c r="K21" s="32">
        <v>19.071583</v>
      </c>
      <c r="L21" s="32"/>
      <c r="M21" s="32"/>
      <c r="N21" s="32">
        <v>19.071583</v>
      </c>
      <c r="O21" s="32"/>
      <c r="P21" s="32"/>
      <c r="Q21" s="32"/>
      <c r="R21" s="32"/>
      <c r="S21" s="32"/>
      <c r="T21" s="32"/>
      <c r="U21" s="32"/>
      <c r="V21" s="32"/>
      <c r="W21" s="32"/>
      <c r="X21" s="32"/>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c r="AX21" s="32"/>
      <c r="AY21" s="32"/>
      <c r="AZ21" s="32"/>
      <c r="BA21" s="32"/>
      <c r="BB21" s="32"/>
      <c r="BC21" s="32">
        <v>0</v>
      </c>
      <c r="BD21" s="32">
        <v>0</v>
      </c>
      <c r="BE21" s="32">
        <v>0</v>
      </c>
      <c r="BF21" s="32">
        <v>0</v>
      </c>
      <c r="BG21" s="32">
        <v>0</v>
      </c>
      <c r="BH21" s="32">
        <v>0</v>
      </c>
      <c r="BI21" s="32"/>
    </row>
    <row r="22" s="1" customFormat="1" ht="19.55" customHeight="1" spans="1:61">
      <c r="A22" s="24" t="s">
        <v>267</v>
      </c>
      <c r="B22" s="24" t="s">
        <v>268</v>
      </c>
      <c r="C22" s="31">
        <v>34.99776</v>
      </c>
      <c r="D22" s="31">
        <v>34.99776</v>
      </c>
      <c r="E22" s="31">
        <v>0</v>
      </c>
      <c r="F22" s="31">
        <v>0</v>
      </c>
      <c r="G22" s="31">
        <v>0</v>
      </c>
      <c r="H22" s="31">
        <v>0</v>
      </c>
      <c r="I22" s="31">
        <v>0</v>
      </c>
      <c r="J22" s="31">
        <v>0</v>
      </c>
      <c r="K22" s="31">
        <v>0</v>
      </c>
      <c r="L22" s="31">
        <v>0</v>
      </c>
      <c r="M22" s="31">
        <v>0</v>
      </c>
      <c r="N22" s="31">
        <v>0</v>
      </c>
      <c r="O22" s="31">
        <v>0</v>
      </c>
      <c r="P22" s="31">
        <v>0</v>
      </c>
      <c r="Q22" s="31">
        <v>0</v>
      </c>
      <c r="R22" s="31">
        <v>34.99776</v>
      </c>
      <c r="S22" s="31">
        <v>0</v>
      </c>
      <c r="T22" s="31">
        <v>0</v>
      </c>
      <c r="U22" s="31">
        <v>0</v>
      </c>
      <c r="V22" s="31">
        <v>0</v>
      </c>
      <c r="W22" s="31">
        <v>0</v>
      </c>
      <c r="X22" s="31">
        <v>0</v>
      </c>
      <c r="Y22" s="31">
        <v>0</v>
      </c>
      <c r="Z22" s="31">
        <v>0</v>
      </c>
      <c r="AA22" s="31">
        <v>0</v>
      </c>
      <c r="AB22" s="31">
        <v>0</v>
      </c>
      <c r="AC22" s="31">
        <v>0</v>
      </c>
      <c r="AD22" s="31">
        <v>0</v>
      </c>
      <c r="AE22" s="31">
        <v>0</v>
      </c>
      <c r="AF22" s="31">
        <v>0</v>
      </c>
      <c r="AG22" s="31">
        <v>0</v>
      </c>
      <c r="AH22" s="31">
        <v>0</v>
      </c>
      <c r="AI22" s="31">
        <v>0</v>
      </c>
      <c r="AJ22" s="31">
        <v>0</v>
      </c>
      <c r="AK22" s="31">
        <v>0</v>
      </c>
      <c r="AL22" s="31">
        <v>0</v>
      </c>
      <c r="AM22" s="31">
        <v>0</v>
      </c>
      <c r="AN22" s="31">
        <v>0</v>
      </c>
      <c r="AO22" s="31">
        <v>0</v>
      </c>
      <c r="AP22" s="31">
        <v>0</v>
      </c>
      <c r="AQ22" s="31">
        <v>0</v>
      </c>
      <c r="AR22" s="31">
        <v>0</v>
      </c>
      <c r="AS22" s="31">
        <v>0</v>
      </c>
      <c r="AT22" s="31">
        <v>0</v>
      </c>
      <c r="AU22" s="31">
        <v>0</v>
      </c>
      <c r="AV22" s="31">
        <v>0</v>
      </c>
      <c r="AW22" s="31">
        <v>0</v>
      </c>
      <c r="AX22" s="31">
        <v>0</v>
      </c>
      <c r="AY22" s="31">
        <v>0</v>
      </c>
      <c r="AZ22" s="31">
        <v>0</v>
      </c>
      <c r="BA22" s="31">
        <v>0</v>
      </c>
      <c r="BB22" s="31">
        <v>0</v>
      </c>
      <c r="BC22" s="31">
        <v>0</v>
      </c>
      <c r="BD22" s="31">
        <v>0</v>
      </c>
      <c r="BE22" s="31">
        <v>0</v>
      </c>
      <c r="BF22" s="31">
        <v>0</v>
      </c>
      <c r="BG22" s="31">
        <v>0</v>
      </c>
      <c r="BH22" s="31">
        <v>0</v>
      </c>
      <c r="BI22" s="31">
        <v>0</v>
      </c>
    </row>
    <row r="23" s="1" customFormat="1" ht="19.55" customHeight="1" spans="1:61">
      <c r="A23" s="29" t="s">
        <v>395</v>
      </c>
      <c r="B23" s="29" t="s">
        <v>396</v>
      </c>
      <c r="C23" s="31">
        <v>34.99776</v>
      </c>
      <c r="D23" s="31">
        <v>34.99776</v>
      </c>
      <c r="E23" s="31">
        <v>0</v>
      </c>
      <c r="F23" s="31">
        <v>0</v>
      </c>
      <c r="G23" s="31">
        <v>0</v>
      </c>
      <c r="H23" s="31">
        <v>0</v>
      </c>
      <c r="I23" s="31">
        <v>0</v>
      </c>
      <c r="J23" s="31">
        <v>0</v>
      </c>
      <c r="K23" s="31">
        <v>0</v>
      </c>
      <c r="L23" s="31">
        <v>0</v>
      </c>
      <c r="M23" s="31">
        <v>0</v>
      </c>
      <c r="N23" s="31">
        <v>0</v>
      </c>
      <c r="O23" s="31">
        <v>0</v>
      </c>
      <c r="P23" s="31">
        <v>0</v>
      </c>
      <c r="Q23" s="31">
        <v>0</v>
      </c>
      <c r="R23" s="31">
        <v>34.99776</v>
      </c>
      <c r="S23" s="31">
        <v>0</v>
      </c>
      <c r="T23" s="31">
        <v>0</v>
      </c>
      <c r="U23" s="31">
        <v>0</v>
      </c>
      <c r="V23" s="31">
        <v>0</v>
      </c>
      <c r="W23" s="31">
        <v>0</v>
      </c>
      <c r="X23" s="31">
        <v>0</v>
      </c>
      <c r="Y23" s="31">
        <v>0</v>
      </c>
      <c r="Z23" s="31">
        <v>0</v>
      </c>
      <c r="AA23" s="31">
        <v>0</v>
      </c>
      <c r="AB23" s="31">
        <v>0</v>
      </c>
      <c r="AC23" s="31">
        <v>0</v>
      </c>
      <c r="AD23" s="31">
        <v>0</v>
      </c>
      <c r="AE23" s="31">
        <v>0</v>
      </c>
      <c r="AF23" s="31">
        <v>0</v>
      </c>
      <c r="AG23" s="31">
        <v>0</v>
      </c>
      <c r="AH23" s="31">
        <v>0</v>
      </c>
      <c r="AI23" s="31">
        <v>0</v>
      </c>
      <c r="AJ23" s="31">
        <v>0</v>
      </c>
      <c r="AK23" s="31">
        <v>0</v>
      </c>
      <c r="AL23" s="31">
        <v>0</v>
      </c>
      <c r="AM23" s="31">
        <v>0</v>
      </c>
      <c r="AN23" s="31">
        <v>0</v>
      </c>
      <c r="AO23" s="31">
        <v>0</v>
      </c>
      <c r="AP23" s="31">
        <v>0</v>
      </c>
      <c r="AQ23" s="31">
        <v>0</v>
      </c>
      <c r="AR23" s="31">
        <v>0</v>
      </c>
      <c r="AS23" s="31">
        <v>0</v>
      </c>
      <c r="AT23" s="31">
        <v>0</v>
      </c>
      <c r="AU23" s="31">
        <v>0</v>
      </c>
      <c r="AV23" s="31">
        <v>0</v>
      </c>
      <c r="AW23" s="31">
        <v>0</v>
      </c>
      <c r="AX23" s="31">
        <v>0</v>
      </c>
      <c r="AY23" s="31">
        <v>0</v>
      </c>
      <c r="AZ23" s="31">
        <v>0</v>
      </c>
      <c r="BA23" s="31">
        <v>0</v>
      </c>
      <c r="BB23" s="31">
        <v>0</v>
      </c>
      <c r="BC23" s="31">
        <v>0</v>
      </c>
      <c r="BD23" s="31">
        <v>0</v>
      </c>
      <c r="BE23" s="31">
        <v>0</v>
      </c>
      <c r="BF23" s="31">
        <v>0</v>
      </c>
      <c r="BG23" s="31">
        <v>0</v>
      </c>
      <c r="BH23" s="31">
        <v>0</v>
      </c>
      <c r="BI23" s="31">
        <v>0</v>
      </c>
    </row>
    <row r="24" s="1" customFormat="1" ht="19.55" customHeight="1" spans="1:61">
      <c r="A24" s="29" t="s">
        <v>397</v>
      </c>
      <c r="B24" s="29" t="s">
        <v>398</v>
      </c>
      <c r="C24" s="32">
        <v>34.99776</v>
      </c>
      <c r="D24" s="32">
        <v>34.99776</v>
      </c>
      <c r="E24" s="32">
        <v>0</v>
      </c>
      <c r="F24" s="32">
        <v>0</v>
      </c>
      <c r="G24" s="32">
        <v>0</v>
      </c>
      <c r="H24" s="32">
        <v>0</v>
      </c>
      <c r="I24" s="32">
        <v>0</v>
      </c>
      <c r="J24" s="32">
        <v>0</v>
      </c>
      <c r="K24" s="32">
        <v>0</v>
      </c>
      <c r="L24" s="32">
        <v>0</v>
      </c>
      <c r="M24" s="32">
        <v>0</v>
      </c>
      <c r="N24" s="32">
        <v>0</v>
      </c>
      <c r="O24" s="32">
        <v>0</v>
      </c>
      <c r="P24" s="32">
        <v>0</v>
      </c>
      <c r="Q24" s="32">
        <v>0</v>
      </c>
      <c r="R24" s="32">
        <v>34.99776</v>
      </c>
      <c r="S24" s="32">
        <v>0</v>
      </c>
      <c r="T24" s="32">
        <v>0</v>
      </c>
      <c r="U24" s="32">
        <v>0</v>
      </c>
      <c r="V24" s="32">
        <v>0</v>
      </c>
      <c r="W24" s="32">
        <v>0</v>
      </c>
      <c r="X24" s="32">
        <v>0</v>
      </c>
      <c r="Y24" s="32">
        <v>0</v>
      </c>
      <c r="Z24" s="32">
        <v>0</v>
      </c>
      <c r="AA24" s="32">
        <v>0</v>
      </c>
      <c r="AB24" s="32">
        <v>0</v>
      </c>
      <c r="AC24" s="32">
        <v>0</v>
      </c>
      <c r="AD24" s="32">
        <v>0</v>
      </c>
      <c r="AE24" s="32">
        <v>0</v>
      </c>
      <c r="AF24" s="32">
        <v>0</v>
      </c>
      <c r="AG24" s="32">
        <v>0</v>
      </c>
      <c r="AH24" s="32">
        <v>0</v>
      </c>
      <c r="AI24" s="32">
        <v>0</v>
      </c>
      <c r="AJ24" s="32">
        <v>0</v>
      </c>
      <c r="AK24" s="32">
        <v>0</v>
      </c>
      <c r="AL24" s="32">
        <v>0</v>
      </c>
      <c r="AM24" s="32">
        <v>0</v>
      </c>
      <c r="AN24" s="32">
        <v>0</v>
      </c>
      <c r="AO24" s="32">
        <v>0</v>
      </c>
      <c r="AP24" s="32">
        <v>0</v>
      </c>
      <c r="AQ24" s="32">
        <v>0</v>
      </c>
      <c r="AR24" s="32">
        <v>0</v>
      </c>
      <c r="AS24" s="32">
        <v>0</v>
      </c>
      <c r="AT24" s="32">
        <v>0</v>
      </c>
      <c r="AU24" s="32">
        <v>0</v>
      </c>
      <c r="AV24" s="32">
        <v>0</v>
      </c>
      <c r="AW24" s="32">
        <v>0</v>
      </c>
      <c r="AX24" s="32">
        <v>0</v>
      </c>
      <c r="AY24" s="32">
        <v>0</v>
      </c>
      <c r="AZ24" s="32">
        <v>0</v>
      </c>
      <c r="BA24" s="32">
        <v>0</v>
      </c>
      <c r="BB24" s="32">
        <v>0</v>
      </c>
      <c r="BC24" s="32">
        <v>0</v>
      </c>
      <c r="BD24" s="32">
        <v>0</v>
      </c>
      <c r="BE24" s="32">
        <v>0</v>
      </c>
      <c r="BF24" s="32">
        <v>0</v>
      </c>
      <c r="BG24" s="32">
        <v>0</v>
      </c>
      <c r="BH24" s="32">
        <v>0</v>
      </c>
      <c r="BI24" s="32">
        <v>0</v>
      </c>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C26" sqref="C26"/>
    </sheetView>
  </sheetViews>
  <sheetFormatPr defaultColWidth="10" defaultRowHeight="13.5"/>
  <cols>
    <col min="1" max="1" width="19.5416666666667" style="1" customWidth="1"/>
    <col min="2" max="2" width="41.525" style="1" customWidth="1"/>
    <col min="3" max="3" width="13.4333333333333" style="1" customWidth="1"/>
    <col min="4" max="4" width="12.4833333333333" style="1" customWidth="1"/>
    <col min="5" max="6" width="10.2583333333333" style="1" customWidth="1"/>
    <col min="7" max="7" width="9.09166666666667" style="1" customWidth="1"/>
    <col min="8" max="8" width="10.2583333333333" style="1" customWidth="1"/>
    <col min="9" max="9" width="12.4833333333333" style="1" customWidth="1"/>
    <col min="10" max="10" width="9.63333333333333" style="1" customWidth="1"/>
    <col min="11" max="11" width="9.90833333333333" style="1" customWidth="1"/>
    <col min="12" max="16384" width="10" style="1"/>
  </cols>
  <sheetData>
    <row r="1" s="1" customFormat="1" ht="16.35" customHeight="1" spans="1:11">
      <c r="A1" s="2"/>
      <c r="J1" s="17" t="s">
        <v>399</v>
      </c>
      <c r="K1" s="17"/>
    </row>
    <row r="2" s="1" customFormat="1" ht="44.85" customHeight="1" spans="1:11">
      <c r="A2" s="18" t="s">
        <v>16</v>
      </c>
      <c r="B2" s="18"/>
      <c r="C2" s="18"/>
      <c r="D2" s="18"/>
      <c r="E2" s="18"/>
      <c r="F2" s="18"/>
      <c r="G2" s="18"/>
      <c r="H2" s="18"/>
      <c r="I2" s="18"/>
      <c r="J2" s="18"/>
      <c r="K2" s="18"/>
    </row>
    <row r="3" s="1" customFormat="1" ht="22.4" customHeight="1" spans="1:11">
      <c r="A3" s="12" t="s">
        <v>32</v>
      </c>
      <c r="B3" s="12"/>
      <c r="C3" s="12"/>
      <c r="D3" s="12"/>
      <c r="E3" s="12"/>
      <c r="F3" s="12"/>
      <c r="G3" s="12"/>
      <c r="H3" s="12"/>
      <c r="I3" s="12"/>
      <c r="J3" s="10" t="s">
        <v>33</v>
      </c>
      <c r="K3" s="10"/>
    </row>
    <row r="4" s="1" customFormat="1" ht="42.25" customHeight="1" spans="1:11">
      <c r="A4" s="5" t="s">
        <v>159</v>
      </c>
      <c r="B4" s="5" t="s">
        <v>160</v>
      </c>
      <c r="C4" s="5" t="s">
        <v>216</v>
      </c>
      <c r="D4" s="5" t="s">
        <v>199</v>
      </c>
      <c r="E4" s="5"/>
      <c r="F4" s="5"/>
      <c r="G4" s="5"/>
      <c r="H4" s="5"/>
      <c r="I4" s="5" t="s">
        <v>203</v>
      </c>
      <c r="J4" s="5"/>
      <c r="K4" s="5"/>
    </row>
    <row r="5" s="1" customFormat="1" ht="39.65" customHeight="1" spans="1:11">
      <c r="A5" s="5"/>
      <c r="B5" s="5"/>
      <c r="C5" s="5"/>
      <c r="D5" s="5" t="s">
        <v>137</v>
      </c>
      <c r="E5" s="5" t="s">
        <v>400</v>
      </c>
      <c r="F5" s="5" t="s">
        <v>401</v>
      </c>
      <c r="G5" s="5" t="s">
        <v>272</v>
      </c>
      <c r="H5" s="5" t="s">
        <v>322</v>
      </c>
      <c r="I5" s="5" t="s">
        <v>137</v>
      </c>
      <c r="J5" s="5" t="s">
        <v>217</v>
      </c>
      <c r="K5" s="5" t="s">
        <v>402</v>
      </c>
    </row>
    <row r="6" s="1" customFormat="1" ht="19.55" customHeight="1" spans="1:11">
      <c r="A6" s="26" t="s">
        <v>377</v>
      </c>
      <c r="B6" s="27"/>
      <c r="C6" s="28">
        <f t="shared" ref="C6:H6" si="0">C7+C12+C15+C19</f>
        <v>399.815509</v>
      </c>
      <c r="D6" s="28">
        <f t="shared" si="0"/>
        <v>399.815509</v>
      </c>
      <c r="E6" s="28">
        <f t="shared" si="0"/>
        <v>252.3803</v>
      </c>
      <c r="F6" s="28">
        <f t="shared" si="0"/>
        <v>68.930249</v>
      </c>
      <c r="G6" s="28">
        <f t="shared" si="0"/>
        <v>34.99776</v>
      </c>
      <c r="H6" s="28">
        <f t="shared" si="0"/>
        <v>43.5072</v>
      </c>
      <c r="I6" s="28"/>
      <c r="J6" s="28"/>
      <c r="K6" s="28"/>
    </row>
    <row r="7" s="1" customFormat="1" ht="19.55" customHeight="1" spans="1:11">
      <c r="A7" s="24" t="s">
        <v>242</v>
      </c>
      <c r="B7" s="24" t="s">
        <v>243</v>
      </c>
      <c r="C7" s="28">
        <f t="shared" ref="C7:H7" si="1">SUM(C8,C10)</f>
        <v>295.8875</v>
      </c>
      <c r="D7" s="28">
        <f t="shared" si="1"/>
        <v>295.8875</v>
      </c>
      <c r="E7" s="28">
        <f t="shared" si="1"/>
        <v>252.3803</v>
      </c>
      <c r="F7" s="28">
        <f t="shared" si="1"/>
        <v>0</v>
      </c>
      <c r="G7" s="28">
        <f t="shared" si="1"/>
        <v>0</v>
      </c>
      <c r="H7" s="28">
        <f t="shared" si="1"/>
        <v>43.5072</v>
      </c>
      <c r="I7" s="28"/>
      <c r="J7" s="28"/>
      <c r="K7" s="28"/>
    </row>
    <row r="8" s="1" customFormat="1" ht="19.55" customHeight="1" spans="1:11">
      <c r="A8" s="29" t="s">
        <v>378</v>
      </c>
      <c r="B8" s="29" t="s">
        <v>379</v>
      </c>
      <c r="C8" s="28">
        <v>260.1469</v>
      </c>
      <c r="D8" s="28">
        <v>260.1469</v>
      </c>
      <c r="E8" s="28">
        <v>221.8525</v>
      </c>
      <c r="F8" s="28"/>
      <c r="G8" s="28"/>
      <c r="H8" s="28">
        <v>38.2944</v>
      </c>
      <c r="I8" s="28"/>
      <c r="J8" s="28"/>
      <c r="K8" s="28"/>
    </row>
    <row r="9" s="1" customFormat="1" ht="19.55" customHeight="1" spans="1:11">
      <c r="A9" s="29" t="s">
        <v>380</v>
      </c>
      <c r="B9" s="29" t="s">
        <v>381</v>
      </c>
      <c r="C9" s="7">
        <v>260.1469</v>
      </c>
      <c r="D9" s="7">
        <v>260.1469</v>
      </c>
      <c r="E9" s="22">
        <v>221.8525</v>
      </c>
      <c r="F9" s="22"/>
      <c r="G9" s="22"/>
      <c r="H9" s="22">
        <v>38.2944</v>
      </c>
      <c r="I9" s="7"/>
      <c r="J9" s="22"/>
      <c r="K9" s="22"/>
    </row>
    <row r="10" s="1" customFormat="1" ht="19.55" customHeight="1" spans="1:11">
      <c r="A10" s="29" t="s">
        <v>382</v>
      </c>
      <c r="B10" s="29" t="s">
        <v>383</v>
      </c>
      <c r="C10" s="28">
        <v>35.7406</v>
      </c>
      <c r="D10" s="28">
        <v>35.7406</v>
      </c>
      <c r="E10" s="28">
        <v>30.5278</v>
      </c>
      <c r="F10" s="28"/>
      <c r="G10" s="28"/>
      <c r="H10" s="28">
        <v>5.2128</v>
      </c>
      <c r="I10" s="28"/>
      <c r="J10" s="28"/>
      <c r="K10" s="28"/>
    </row>
    <row r="11" s="1" customFormat="1" ht="19.55" customHeight="1" spans="1:11">
      <c r="A11" s="29" t="s">
        <v>384</v>
      </c>
      <c r="B11" s="29" t="s">
        <v>381</v>
      </c>
      <c r="C11" s="7">
        <v>35.7406</v>
      </c>
      <c r="D11" s="7">
        <v>35.7406</v>
      </c>
      <c r="E11" s="22">
        <v>30.5278</v>
      </c>
      <c r="F11" s="22"/>
      <c r="G11" s="22"/>
      <c r="H11" s="22">
        <v>5.2128</v>
      </c>
      <c r="I11" s="7"/>
      <c r="J11" s="22"/>
      <c r="K11" s="22"/>
    </row>
    <row r="12" s="1" customFormat="1" ht="19.55" customHeight="1" spans="1:11">
      <c r="A12" s="24" t="s">
        <v>253</v>
      </c>
      <c r="B12" s="24" t="s">
        <v>254</v>
      </c>
      <c r="C12" s="28">
        <v>47.342</v>
      </c>
      <c r="D12" s="28">
        <v>47.342</v>
      </c>
      <c r="E12" s="28">
        <v>0</v>
      </c>
      <c r="F12" s="28">
        <v>47.342</v>
      </c>
      <c r="G12" s="28"/>
      <c r="H12" s="28"/>
      <c r="I12" s="28"/>
      <c r="J12" s="28"/>
      <c r="K12" s="28"/>
    </row>
    <row r="13" s="1" customFormat="1" ht="19.55" customHeight="1" spans="1:11">
      <c r="A13" s="29" t="s">
        <v>385</v>
      </c>
      <c r="B13" s="29" t="s">
        <v>386</v>
      </c>
      <c r="C13" s="28">
        <v>47.342</v>
      </c>
      <c r="D13" s="28">
        <v>47.342</v>
      </c>
      <c r="E13" s="28">
        <v>0</v>
      </c>
      <c r="F13" s="28">
        <v>47.342</v>
      </c>
      <c r="G13" s="28"/>
      <c r="H13" s="28"/>
      <c r="I13" s="28"/>
      <c r="J13" s="28"/>
      <c r="K13" s="28"/>
    </row>
    <row r="14" s="1" customFormat="1" ht="19.55" customHeight="1" spans="1:11">
      <c r="A14" s="29" t="s">
        <v>387</v>
      </c>
      <c r="B14" s="29" t="s">
        <v>388</v>
      </c>
      <c r="C14" s="7">
        <v>47.342</v>
      </c>
      <c r="D14" s="7">
        <v>47.342</v>
      </c>
      <c r="E14" s="22">
        <v>0</v>
      </c>
      <c r="F14" s="22">
        <v>47.342</v>
      </c>
      <c r="G14" s="22"/>
      <c r="H14" s="22"/>
      <c r="I14" s="7"/>
      <c r="J14" s="22"/>
      <c r="K14" s="22"/>
    </row>
    <row r="15" s="1" customFormat="1" ht="19.55" customHeight="1" spans="1:11">
      <c r="A15" s="24" t="s">
        <v>259</v>
      </c>
      <c r="B15" s="24" t="s">
        <v>260</v>
      </c>
      <c r="C15" s="28">
        <v>21.588249</v>
      </c>
      <c r="D15" s="28">
        <v>21.588249</v>
      </c>
      <c r="E15" s="28">
        <v>0</v>
      </c>
      <c r="F15" s="28">
        <v>21.588249</v>
      </c>
      <c r="G15" s="28"/>
      <c r="H15" s="28"/>
      <c r="I15" s="28"/>
      <c r="J15" s="28"/>
      <c r="K15" s="28"/>
    </row>
    <row r="16" s="1" customFormat="1" ht="19.55" customHeight="1" spans="1:11">
      <c r="A16" s="29" t="s">
        <v>389</v>
      </c>
      <c r="B16" s="29" t="s">
        <v>390</v>
      </c>
      <c r="C16" s="28">
        <v>21.588249</v>
      </c>
      <c r="D16" s="28">
        <v>21.588249</v>
      </c>
      <c r="E16" s="28">
        <v>0</v>
      </c>
      <c r="F16" s="28">
        <v>21.588249</v>
      </c>
      <c r="G16" s="28"/>
      <c r="H16" s="28"/>
      <c r="I16" s="28"/>
      <c r="J16" s="28"/>
      <c r="K16" s="28"/>
    </row>
    <row r="17" s="1" customFormat="1" ht="19.55" customHeight="1" spans="1:11">
      <c r="A17" s="29" t="s">
        <v>391</v>
      </c>
      <c r="B17" s="29" t="s">
        <v>392</v>
      </c>
      <c r="C17" s="7">
        <v>2.516666</v>
      </c>
      <c r="D17" s="7">
        <v>2.516666</v>
      </c>
      <c r="E17" s="22"/>
      <c r="F17" s="22">
        <v>2.516666</v>
      </c>
      <c r="G17" s="22"/>
      <c r="H17" s="22"/>
      <c r="I17" s="7"/>
      <c r="J17" s="22"/>
      <c r="K17" s="22"/>
    </row>
    <row r="18" s="1" customFormat="1" ht="19.55" customHeight="1" spans="1:11">
      <c r="A18" s="29" t="s">
        <v>393</v>
      </c>
      <c r="B18" s="29" t="s">
        <v>394</v>
      </c>
      <c r="C18" s="7">
        <v>19.071583</v>
      </c>
      <c r="D18" s="7">
        <v>19.071583</v>
      </c>
      <c r="E18" s="22"/>
      <c r="F18" s="22">
        <v>19.071583</v>
      </c>
      <c r="G18" s="22"/>
      <c r="H18" s="22"/>
      <c r="I18" s="7"/>
      <c r="J18" s="22"/>
      <c r="K18" s="22"/>
    </row>
    <row r="19" s="1" customFormat="1" ht="19.55" customHeight="1" spans="1:11">
      <c r="A19" s="24" t="s">
        <v>267</v>
      </c>
      <c r="B19" s="24" t="s">
        <v>268</v>
      </c>
      <c r="C19" s="28">
        <v>34.99776</v>
      </c>
      <c r="D19" s="28">
        <v>34.99776</v>
      </c>
      <c r="E19" s="28">
        <v>0</v>
      </c>
      <c r="F19" s="28">
        <v>0</v>
      </c>
      <c r="G19" s="28">
        <v>34.99776</v>
      </c>
      <c r="H19" s="28"/>
      <c r="I19" s="28"/>
      <c r="J19" s="28"/>
      <c r="K19" s="28"/>
    </row>
    <row r="20" s="1" customFormat="1" ht="19.55" customHeight="1" spans="1:11">
      <c r="A20" s="29" t="s">
        <v>395</v>
      </c>
      <c r="B20" s="29" t="s">
        <v>396</v>
      </c>
      <c r="C20" s="28">
        <v>34.99776</v>
      </c>
      <c r="D20" s="28">
        <v>34.99776</v>
      </c>
      <c r="E20" s="28">
        <v>0</v>
      </c>
      <c r="F20" s="28">
        <v>0</v>
      </c>
      <c r="G20" s="28">
        <v>34.99776</v>
      </c>
      <c r="H20" s="28"/>
      <c r="I20" s="28"/>
      <c r="J20" s="28"/>
      <c r="K20" s="28"/>
    </row>
    <row r="21" s="1" customFormat="1" ht="19.55" customHeight="1" spans="1:11">
      <c r="A21" s="29" t="s">
        <v>397</v>
      </c>
      <c r="B21" s="29" t="s">
        <v>398</v>
      </c>
      <c r="C21" s="7">
        <v>34.99776</v>
      </c>
      <c r="D21" s="7">
        <v>34.99776</v>
      </c>
      <c r="E21" s="22">
        <v>0</v>
      </c>
      <c r="F21" s="22">
        <v>0</v>
      </c>
      <c r="G21" s="22">
        <v>34.99776</v>
      </c>
      <c r="H21" s="22"/>
      <c r="I21" s="7"/>
      <c r="J21" s="22"/>
      <c r="K21" s="22"/>
    </row>
  </sheetData>
  <mergeCells count="9">
    <mergeCell ref="J1:K1"/>
    <mergeCell ref="A2:K2"/>
    <mergeCell ref="A3:I3"/>
    <mergeCell ref="J3:K3"/>
    <mergeCell ref="D4:H4"/>
    <mergeCell ref="I4:K4"/>
    <mergeCell ref="A4:A5"/>
    <mergeCell ref="B4:B5"/>
    <mergeCell ref="C4:C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
  <sheetViews>
    <sheetView workbookViewId="0">
      <selection activeCell="E25" sqref="E25"/>
    </sheetView>
  </sheetViews>
  <sheetFormatPr defaultColWidth="10" defaultRowHeight="13.5"/>
  <cols>
    <col min="1" max="1" width="19.5416666666667" style="1" customWidth="1"/>
    <col min="2" max="2" width="41.525" style="1" customWidth="1"/>
    <col min="3" max="3" width="13.975" style="1" customWidth="1"/>
    <col min="4" max="19" width="7.69166666666667" style="1" customWidth="1"/>
    <col min="20" max="16384" width="10" style="1"/>
  </cols>
  <sheetData>
    <row r="1" s="1" customFormat="1" ht="16.35" customHeight="1" spans="1:19">
      <c r="A1" s="2"/>
      <c r="R1" s="17" t="s">
        <v>403</v>
      </c>
      <c r="S1" s="17"/>
    </row>
    <row r="2" s="1" customFormat="1" ht="50" customHeight="1" spans="1:19">
      <c r="A2" s="11" t="s">
        <v>17</v>
      </c>
      <c r="B2" s="11"/>
      <c r="C2" s="11"/>
      <c r="D2" s="11"/>
      <c r="E2" s="11"/>
      <c r="F2" s="11"/>
      <c r="G2" s="11"/>
      <c r="H2" s="11"/>
      <c r="I2" s="11"/>
      <c r="J2" s="11"/>
      <c r="K2" s="11"/>
      <c r="L2" s="11"/>
      <c r="M2" s="11"/>
      <c r="N2" s="11"/>
      <c r="O2" s="11"/>
      <c r="P2" s="11"/>
      <c r="Q2" s="11"/>
      <c r="R2" s="11"/>
      <c r="S2" s="11"/>
    </row>
    <row r="3" s="1" customFormat="1" ht="24.15" customHeight="1" spans="1:19">
      <c r="A3" s="12" t="s">
        <v>32</v>
      </c>
      <c r="B3" s="12"/>
      <c r="C3" s="12"/>
      <c r="D3" s="12"/>
      <c r="E3" s="12"/>
      <c r="F3" s="12"/>
      <c r="G3" s="12"/>
      <c r="H3" s="12"/>
      <c r="I3" s="12"/>
      <c r="J3" s="12"/>
      <c r="K3" s="12"/>
      <c r="L3" s="12"/>
      <c r="M3" s="12"/>
      <c r="N3" s="12"/>
      <c r="O3" s="12"/>
      <c r="P3" s="12"/>
      <c r="Q3" s="12"/>
      <c r="R3" s="10" t="s">
        <v>33</v>
      </c>
      <c r="S3" s="10"/>
    </row>
    <row r="4" s="1" customFormat="1" ht="26.7" customHeight="1" spans="1:19">
      <c r="A4" s="5" t="s">
        <v>159</v>
      </c>
      <c r="B4" s="5" t="s">
        <v>160</v>
      </c>
      <c r="C4" s="5" t="s">
        <v>216</v>
      </c>
      <c r="D4" s="5" t="s">
        <v>404</v>
      </c>
      <c r="E4" s="5"/>
      <c r="F4" s="5"/>
      <c r="G4" s="5"/>
      <c r="H4" s="5"/>
      <c r="I4" s="5" t="s">
        <v>405</v>
      </c>
      <c r="J4" s="5"/>
      <c r="K4" s="5"/>
      <c r="L4" s="5"/>
      <c r="M4" s="5"/>
      <c r="N4" s="5"/>
      <c r="O4" s="5" t="s">
        <v>272</v>
      </c>
      <c r="P4" s="5" t="s">
        <v>406</v>
      </c>
      <c r="Q4" s="5"/>
      <c r="R4" s="5"/>
      <c r="S4" s="5"/>
    </row>
    <row r="5" s="1" customFormat="1" ht="56.05" customHeight="1" spans="1:19">
      <c r="A5" s="5"/>
      <c r="B5" s="5"/>
      <c r="C5" s="5"/>
      <c r="D5" s="5" t="s">
        <v>137</v>
      </c>
      <c r="E5" s="5" t="s">
        <v>344</v>
      </c>
      <c r="F5" s="5" t="s">
        <v>345</v>
      </c>
      <c r="G5" s="5" t="s">
        <v>347</v>
      </c>
      <c r="H5" s="5" t="s">
        <v>348</v>
      </c>
      <c r="I5" s="5" t="s">
        <v>137</v>
      </c>
      <c r="J5" s="5" t="s">
        <v>349</v>
      </c>
      <c r="K5" s="5" t="s">
        <v>350</v>
      </c>
      <c r="L5" s="5" t="s">
        <v>351</v>
      </c>
      <c r="M5" s="5" t="s">
        <v>352</v>
      </c>
      <c r="N5" s="5" t="s">
        <v>354</v>
      </c>
      <c r="O5" s="5"/>
      <c r="P5" s="5" t="s">
        <v>137</v>
      </c>
      <c r="Q5" s="5" t="s">
        <v>346</v>
      </c>
      <c r="R5" s="5" t="s">
        <v>353</v>
      </c>
      <c r="S5" s="5" t="s">
        <v>322</v>
      </c>
    </row>
    <row r="6" s="1" customFormat="1" ht="19.55" customHeight="1" spans="1:19">
      <c r="A6" s="26" t="s">
        <v>377</v>
      </c>
      <c r="B6" s="27"/>
      <c r="C6" s="14">
        <f>C7+C12+C15+C19</f>
        <v>399.815509</v>
      </c>
      <c r="D6" s="14">
        <f t="shared" ref="D6:S6" si="0">D7+D12+D15+D19</f>
        <v>252.3803</v>
      </c>
      <c r="E6" s="14">
        <f t="shared" si="0"/>
        <v>162.8364</v>
      </c>
      <c r="F6" s="14">
        <f t="shared" si="0"/>
        <v>30.0552</v>
      </c>
      <c r="G6" s="14">
        <f t="shared" si="0"/>
        <v>4.2395</v>
      </c>
      <c r="H6" s="14">
        <f t="shared" si="0"/>
        <v>55.2492</v>
      </c>
      <c r="I6" s="14">
        <f t="shared" si="0"/>
        <v>68.930249</v>
      </c>
      <c r="J6" s="14">
        <f t="shared" si="0"/>
        <v>47.342</v>
      </c>
      <c r="K6" s="14">
        <f t="shared" si="0"/>
        <v>0</v>
      </c>
      <c r="L6" s="14">
        <f t="shared" si="0"/>
        <v>21.588249</v>
      </c>
      <c r="M6" s="14">
        <f t="shared" si="0"/>
        <v>0</v>
      </c>
      <c r="N6" s="14">
        <f t="shared" si="0"/>
        <v>0</v>
      </c>
      <c r="O6" s="14">
        <f t="shared" si="0"/>
        <v>34.99776</v>
      </c>
      <c r="P6" s="14">
        <f t="shared" si="0"/>
        <v>43.5072</v>
      </c>
      <c r="Q6" s="14">
        <f t="shared" si="0"/>
        <v>0</v>
      </c>
      <c r="R6" s="14">
        <f t="shared" si="0"/>
        <v>0</v>
      </c>
      <c r="S6" s="14">
        <f t="shared" si="0"/>
        <v>43.5072</v>
      </c>
    </row>
    <row r="7" s="1" customFormat="1" ht="19.55" customHeight="1" spans="1:19">
      <c r="A7" s="24" t="s">
        <v>242</v>
      </c>
      <c r="B7" s="24" t="s">
        <v>243</v>
      </c>
      <c r="C7" s="14">
        <v>295.8875</v>
      </c>
      <c r="D7" s="14">
        <v>252.3803</v>
      </c>
      <c r="E7" s="14">
        <v>162.8364</v>
      </c>
      <c r="F7" s="14">
        <v>30.0552</v>
      </c>
      <c r="G7" s="14">
        <v>4.2395</v>
      </c>
      <c r="H7" s="14">
        <v>55.2492</v>
      </c>
      <c r="I7" s="14">
        <v>0</v>
      </c>
      <c r="J7" s="14">
        <v>0</v>
      </c>
      <c r="K7" s="14">
        <v>0</v>
      </c>
      <c r="L7" s="14">
        <v>0</v>
      </c>
      <c r="M7" s="14">
        <v>0</v>
      </c>
      <c r="N7" s="14">
        <v>0</v>
      </c>
      <c r="O7" s="14">
        <v>0</v>
      </c>
      <c r="P7" s="14">
        <v>43.5072</v>
      </c>
      <c r="Q7" s="14">
        <v>0</v>
      </c>
      <c r="R7" s="14">
        <v>0</v>
      </c>
      <c r="S7" s="14">
        <v>43.5072</v>
      </c>
    </row>
    <row r="8" s="1" customFormat="1" ht="19.55" customHeight="1" spans="1:19">
      <c r="A8" s="29" t="s">
        <v>378</v>
      </c>
      <c r="B8" s="29" t="s">
        <v>379</v>
      </c>
      <c r="C8" s="14">
        <v>260.1469</v>
      </c>
      <c r="D8" s="14">
        <v>221.8525</v>
      </c>
      <c r="E8" s="14">
        <v>143.6292</v>
      </c>
      <c r="F8" s="14">
        <v>20.3352</v>
      </c>
      <c r="G8" s="14">
        <v>2.6389</v>
      </c>
      <c r="H8" s="14">
        <v>55.2492</v>
      </c>
      <c r="I8" s="14"/>
      <c r="J8" s="14"/>
      <c r="K8" s="14"/>
      <c r="L8" s="14"/>
      <c r="M8" s="14"/>
      <c r="N8" s="14"/>
      <c r="O8" s="14"/>
      <c r="P8" s="14">
        <v>38.2944</v>
      </c>
      <c r="Q8" s="14"/>
      <c r="R8" s="14"/>
      <c r="S8" s="14">
        <v>38.2944</v>
      </c>
    </row>
    <row r="9" s="1" customFormat="1" ht="19.55" customHeight="1" spans="1:19">
      <c r="A9" s="29" t="s">
        <v>380</v>
      </c>
      <c r="B9" s="29" t="s">
        <v>381</v>
      </c>
      <c r="C9" s="7">
        <v>260.1469</v>
      </c>
      <c r="D9" s="22">
        <v>221.8525</v>
      </c>
      <c r="E9" s="22">
        <v>143.6292</v>
      </c>
      <c r="F9" s="22">
        <v>20.3352</v>
      </c>
      <c r="G9" s="22">
        <v>2.6389</v>
      </c>
      <c r="H9" s="22">
        <v>55.2492</v>
      </c>
      <c r="I9" s="7"/>
      <c r="J9" s="22"/>
      <c r="K9" s="22"/>
      <c r="L9" s="22"/>
      <c r="M9" s="22"/>
      <c r="N9" s="22"/>
      <c r="O9" s="22"/>
      <c r="P9" s="7">
        <v>38.2944</v>
      </c>
      <c r="Q9" s="22"/>
      <c r="R9" s="22"/>
      <c r="S9" s="22">
        <v>38.2944</v>
      </c>
    </row>
    <row r="10" s="1" customFormat="1" ht="19.55" customHeight="1" spans="1:19">
      <c r="A10" s="29" t="s">
        <v>382</v>
      </c>
      <c r="B10" s="29" t="s">
        <v>383</v>
      </c>
      <c r="C10" s="14">
        <v>35.7406</v>
      </c>
      <c r="D10" s="14">
        <v>30.5278</v>
      </c>
      <c r="E10" s="14">
        <v>19.2072</v>
      </c>
      <c r="F10" s="14">
        <v>9.72</v>
      </c>
      <c r="G10" s="14">
        <v>1.6006</v>
      </c>
      <c r="H10" s="14"/>
      <c r="I10" s="14"/>
      <c r="J10" s="14"/>
      <c r="K10" s="14"/>
      <c r="L10" s="14"/>
      <c r="M10" s="14"/>
      <c r="N10" s="14"/>
      <c r="O10" s="14"/>
      <c r="P10" s="14">
        <v>5.2128</v>
      </c>
      <c r="Q10" s="14"/>
      <c r="R10" s="14"/>
      <c r="S10" s="14">
        <v>5.2128</v>
      </c>
    </row>
    <row r="11" s="1" customFormat="1" ht="19.55" customHeight="1" spans="1:19">
      <c r="A11" s="29" t="s">
        <v>384</v>
      </c>
      <c r="B11" s="29" t="s">
        <v>381</v>
      </c>
      <c r="C11" s="7">
        <v>35.7406</v>
      </c>
      <c r="D11" s="22">
        <v>30.5278</v>
      </c>
      <c r="E11" s="22">
        <v>19.2072</v>
      </c>
      <c r="F11" s="22">
        <v>9.72</v>
      </c>
      <c r="G11" s="22">
        <v>1.6006</v>
      </c>
      <c r="H11" s="22"/>
      <c r="I11" s="7"/>
      <c r="J11" s="22"/>
      <c r="K11" s="22"/>
      <c r="L11" s="22"/>
      <c r="M11" s="22"/>
      <c r="N11" s="22"/>
      <c r="O11" s="22"/>
      <c r="P11" s="7">
        <v>5.2128</v>
      </c>
      <c r="Q11" s="22"/>
      <c r="R11" s="22"/>
      <c r="S11" s="22">
        <v>5.2128</v>
      </c>
    </row>
    <row r="12" s="1" customFormat="1" ht="19.55" customHeight="1" spans="1:19">
      <c r="A12" s="24" t="s">
        <v>253</v>
      </c>
      <c r="B12" s="24" t="s">
        <v>254</v>
      </c>
      <c r="C12" s="14">
        <v>47.342</v>
      </c>
      <c r="D12" s="14">
        <v>0</v>
      </c>
      <c r="E12" s="14">
        <v>0</v>
      </c>
      <c r="F12" s="14">
        <v>0</v>
      </c>
      <c r="G12" s="14">
        <v>0</v>
      </c>
      <c r="H12" s="14">
        <v>0</v>
      </c>
      <c r="I12" s="14">
        <v>47.342</v>
      </c>
      <c r="J12" s="14">
        <v>47.342</v>
      </c>
      <c r="K12" s="14"/>
      <c r="L12" s="14"/>
      <c r="M12" s="14"/>
      <c r="N12" s="14"/>
      <c r="O12" s="14"/>
      <c r="P12" s="14"/>
      <c r="Q12" s="14"/>
      <c r="R12" s="14"/>
      <c r="S12" s="14"/>
    </row>
    <row r="13" s="1" customFormat="1" ht="19.55" customHeight="1" spans="1:19">
      <c r="A13" s="29" t="s">
        <v>385</v>
      </c>
      <c r="B13" s="29" t="s">
        <v>386</v>
      </c>
      <c r="C13" s="14">
        <v>47.342</v>
      </c>
      <c r="D13" s="14">
        <v>0</v>
      </c>
      <c r="E13" s="14">
        <v>0</v>
      </c>
      <c r="F13" s="14">
        <v>0</v>
      </c>
      <c r="G13" s="14">
        <v>0</v>
      </c>
      <c r="H13" s="14">
        <v>0</v>
      </c>
      <c r="I13" s="14">
        <v>47.342</v>
      </c>
      <c r="J13" s="14">
        <v>47.342</v>
      </c>
      <c r="K13" s="14"/>
      <c r="L13" s="14"/>
      <c r="M13" s="14"/>
      <c r="N13" s="14"/>
      <c r="O13" s="14"/>
      <c r="P13" s="14"/>
      <c r="Q13" s="14"/>
      <c r="R13" s="14"/>
      <c r="S13" s="14"/>
    </row>
    <row r="14" s="1" customFormat="1" ht="19.55" customHeight="1" spans="1:19">
      <c r="A14" s="29" t="s">
        <v>387</v>
      </c>
      <c r="B14" s="29" t="s">
        <v>388</v>
      </c>
      <c r="C14" s="7">
        <v>47.342</v>
      </c>
      <c r="D14" s="22">
        <v>0</v>
      </c>
      <c r="E14" s="22">
        <v>0</v>
      </c>
      <c r="F14" s="22">
        <v>0</v>
      </c>
      <c r="G14" s="22">
        <v>0</v>
      </c>
      <c r="H14" s="22">
        <v>0</v>
      </c>
      <c r="I14" s="7">
        <v>47.342</v>
      </c>
      <c r="J14" s="22">
        <v>47.342</v>
      </c>
      <c r="K14" s="22"/>
      <c r="L14" s="22"/>
      <c r="M14" s="22"/>
      <c r="N14" s="22"/>
      <c r="O14" s="22"/>
      <c r="P14" s="7"/>
      <c r="Q14" s="22"/>
      <c r="R14" s="22"/>
      <c r="S14" s="22"/>
    </row>
    <row r="15" s="1" customFormat="1" ht="19.55" customHeight="1" spans="1:19">
      <c r="A15" s="24" t="s">
        <v>259</v>
      </c>
      <c r="B15" s="24" t="s">
        <v>260</v>
      </c>
      <c r="C15" s="14">
        <v>21.588249</v>
      </c>
      <c r="D15" s="14">
        <v>0</v>
      </c>
      <c r="E15" s="14">
        <v>0</v>
      </c>
      <c r="F15" s="14">
        <v>0</v>
      </c>
      <c r="G15" s="14">
        <v>0</v>
      </c>
      <c r="H15" s="14">
        <v>0</v>
      </c>
      <c r="I15" s="14">
        <v>21.588249</v>
      </c>
      <c r="J15" s="14">
        <v>0</v>
      </c>
      <c r="K15" s="14">
        <v>0</v>
      </c>
      <c r="L15" s="14">
        <v>21.588249</v>
      </c>
      <c r="M15" s="14"/>
      <c r="N15" s="14"/>
      <c r="O15" s="14"/>
      <c r="P15" s="14"/>
      <c r="Q15" s="14"/>
      <c r="R15" s="14"/>
      <c r="S15" s="14"/>
    </row>
    <row r="16" s="1" customFormat="1" ht="19.55" customHeight="1" spans="1:19">
      <c r="A16" s="29" t="s">
        <v>389</v>
      </c>
      <c r="B16" s="29" t="s">
        <v>390</v>
      </c>
      <c r="C16" s="14">
        <v>21.588249</v>
      </c>
      <c r="D16" s="14">
        <v>0</v>
      </c>
      <c r="E16" s="14">
        <v>0</v>
      </c>
      <c r="F16" s="14">
        <v>0</v>
      </c>
      <c r="G16" s="14">
        <v>0</v>
      </c>
      <c r="H16" s="14">
        <v>0</v>
      </c>
      <c r="I16" s="14">
        <v>21.588249</v>
      </c>
      <c r="J16" s="14">
        <v>0</v>
      </c>
      <c r="K16" s="14">
        <v>0</v>
      </c>
      <c r="L16" s="14">
        <v>21.588249</v>
      </c>
      <c r="M16" s="14"/>
      <c r="N16" s="14"/>
      <c r="O16" s="14"/>
      <c r="P16" s="14"/>
      <c r="Q16" s="14"/>
      <c r="R16" s="14"/>
      <c r="S16" s="14"/>
    </row>
    <row r="17" s="1" customFormat="1" ht="19.55" customHeight="1" spans="1:19">
      <c r="A17" s="29" t="s">
        <v>391</v>
      </c>
      <c r="B17" s="29" t="s">
        <v>392</v>
      </c>
      <c r="C17" s="7">
        <v>2.516666</v>
      </c>
      <c r="D17" s="22"/>
      <c r="E17" s="22"/>
      <c r="F17" s="22"/>
      <c r="G17" s="22"/>
      <c r="H17" s="22"/>
      <c r="I17" s="7">
        <v>2.516666</v>
      </c>
      <c r="J17" s="22"/>
      <c r="K17" s="22"/>
      <c r="L17" s="22">
        <v>2.516666</v>
      </c>
      <c r="M17" s="22"/>
      <c r="N17" s="22"/>
      <c r="O17" s="22"/>
      <c r="P17" s="7"/>
      <c r="Q17" s="22"/>
      <c r="R17" s="22"/>
      <c r="S17" s="22"/>
    </row>
    <row r="18" s="1" customFormat="1" ht="19.55" customHeight="1" spans="1:19">
      <c r="A18" s="29" t="s">
        <v>393</v>
      </c>
      <c r="B18" s="29" t="s">
        <v>394</v>
      </c>
      <c r="C18" s="7">
        <v>19.071583</v>
      </c>
      <c r="D18" s="22"/>
      <c r="E18" s="22"/>
      <c r="F18" s="22"/>
      <c r="G18" s="22"/>
      <c r="H18" s="22"/>
      <c r="I18" s="7">
        <v>19.071583</v>
      </c>
      <c r="J18" s="22"/>
      <c r="K18" s="22"/>
      <c r="L18" s="22">
        <v>19.071583</v>
      </c>
      <c r="M18" s="22"/>
      <c r="N18" s="22"/>
      <c r="O18" s="22"/>
      <c r="P18" s="7"/>
      <c r="Q18" s="22"/>
      <c r="R18" s="22"/>
      <c r="S18" s="22"/>
    </row>
    <row r="19" s="1" customFormat="1" ht="19.55" customHeight="1" spans="1:19">
      <c r="A19" s="24" t="s">
        <v>267</v>
      </c>
      <c r="B19" s="24" t="s">
        <v>268</v>
      </c>
      <c r="C19" s="14">
        <v>34.99776</v>
      </c>
      <c r="D19" s="14">
        <v>0</v>
      </c>
      <c r="E19" s="14">
        <v>0</v>
      </c>
      <c r="F19" s="14">
        <v>0</v>
      </c>
      <c r="G19" s="14">
        <v>0</v>
      </c>
      <c r="H19" s="14">
        <v>0</v>
      </c>
      <c r="I19" s="14">
        <v>0</v>
      </c>
      <c r="J19" s="14">
        <v>0</v>
      </c>
      <c r="K19" s="14">
        <v>0</v>
      </c>
      <c r="L19" s="14">
        <v>0</v>
      </c>
      <c r="M19" s="14">
        <v>0</v>
      </c>
      <c r="N19" s="14">
        <v>0</v>
      </c>
      <c r="O19" s="14">
        <v>34.99776</v>
      </c>
      <c r="P19" s="14"/>
      <c r="Q19" s="14"/>
      <c r="R19" s="14"/>
      <c r="S19" s="14"/>
    </row>
    <row r="20" s="1" customFormat="1" ht="19.55" customHeight="1" spans="1:19">
      <c r="A20" s="29" t="s">
        <v>395</v>
      </c>
      <c r="B20" s="29" t="s">
        <v>396</v>
      </c>
      <c r="C20" s="14">
        <v>34.99776</v>
      </c>
      <c r="D20" s="14">
        <v>0</v>
      </c>
      <c r="E20" s="14">
        <v>0</v>
      </c>
      <c r="F20" s="14">
        <v>0</v>
      </c>
      <c r="G20" s="14">
        <v>0</v>
      </c>
      <c r="H20" s="14">
        <v>0</v>
      </c>
      <c r="I20" s="14">
        <v>0</v>
      </c>
      <c r="J20" s="14">
        <v>0</v>
      </c>
      <c r="K20" s="14">
        <v>0</v>
      </c>
      <c r="L20" s="14">
        <v>0</v>
      </c>
      <c r="M20" s="14">
        <v>0</v>
      </c>
      <c r="N20" s="14">
        <v>0</v>
      </c>
      <c r="O20" s="14">
        <v>34.99776</v>
      </c>
      <c r="P20" s="14"/>
      <c r="Q20" s="14"/>
      <c r="R20" s="14"/>
      <c r="S20" s="14"/>
    </row>
    <row r="21" s="1" customFormat="1" ht="19.55" customHeight="1" spans="1:19">
      <c r="A21" s="29" t="s">
        <v>397</v>
      </c>
      <c r="B21" s="29" t="s">
        <v>398</v>
      </c>
      <c r="C21" s="7">
        <v>34.99776</v>
      </c>
      <c r="D21" s="22">
        <v>0</v>
      </c>
      <c r="E21" s="22">
        <v>0</v>
      </c>
      <c r="F21" s="22">
        <v>0</v>
      </c>
      <c r="G21" s="22">
        <v>0</v>
      </c>
      <c r="H21" s="22">
        <v>0</v>
      </c>
      <c r="I21" s="7">
        <v>0</v>
      </c>
      <c r="J21" s="22">
        <v>0</v>
      </c>
      <c r="K21" s="22">
        <v>0</v>
      </c>
      <c r="L21" s="22">
        <v>0</v>
      </c>
      <c r="M21" s="22">
        <v>0</v>
      </c>
      <c r="N21" s="22">
        <v>0</v>
      </c>
      <c r="O21" s="22">
        <v>34.99776</v>
      </c>
      <c r="P21" s="7"/>
      <c r="Q21" s="22"/>
      <c r="R21" s="22"/>
      <c r="S21" s="22"/>
    </row>
  </sheetData>
  <mergeCells count="11">
    <mergeCell ref="R1:S1"/>
    <mergeCell ref="A2:S2"/>
    <mergeCell ref="A3:Q3"/>
    <mergeCell ref="R3:S3"/>
    <mergeCell ref="D4:H4"/>
    <mergeCell ref="I4:N4"/>
    <mergeCell ref="P4:S4"/>
    <mergeCell ref="A4:A5"/>
    <mergeCell ref="B4:B5"/>
    <mergeCell ref="C4:C5"/>
    <mergeCell ref="O4:O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B33" sqref="B33"/>
    </sheetView>
  </sheetViews>
  <sheetFormatPr defaultColWidth="10" defaultRowHeight="13.5" outlineLevelCol="7"/>
  <cols>
    <col min="1" max="1" width="19.5416666666667" style="1" customWidth="1"/>
    <col min="2" max="2" width="41.525" style="1" customWidth="1"/>
    <col min="3" max="3" width="16.4166666666667" style="1" customWidth="1"/>
    <col min="4" max="4" width="13.4333333333333" style="1" customWidth="1"/>
    <col min="5" max="5" width="11.125" style="1" customWidth="1"/>
    <col min="6" max="6" width="12.075" style="1" customWidth="1"/>
    <col min="7" max="7" width="11.9416666666667" style="1" customWidth="1"/>
    <col min="8" max="8" width="11.5333333333333" style="1" customWidth="1"/>
    <col min="9" max="16384" width="10" style="1"/>
  </cols>
  <sheetData>
    <row r="1" s="1" customFormat="1" ht="16.35" customHeight="1" spans="1:8">
      <c r="A1" s="2"/>
      <c r="H1" s="17" t="s">
        <v>407</v>
      </c>
    </row>
    <row r="2" s="1" customFormat="1" ht="46.55" customHeight="1" spans="1:8">
      <c r="A2" s="18" t="s">
        <v>18</v>
      </c>
      <c r="B2" s="18"/>
      <c r="C2" s="18"/>
      <c r="D2" s="18"/>
      <c r="E2" s="18"/>
      <c r="F2" s="18"/>
      <c r="G2" s="18"/>
      <c r="H2" s="18"/>
    </row>
    <row r="3" s="1" customFormat="1" ht="18.1" customHeight="1" spans="1:8">
      <c r="A3" s="12" t="s">
        <v>32</v>
      </c>
      <c r="B3" s="12"/>
      <c r="C3" s="12"/>
      <c r="D3" s="12"/>
      <c r="E3" s="12"/>
      <c r="F3" s="12"/>
      <c r="G3" s="10" t="s">
        <v>33</v>
      </c>
      <c r="H3" s="10"/>
    </row>
    <row r="4" s="1" customFormat="1" ht="23.25" customHeight="1" spans="1:8">
      <c r="A4" s="5" t="s">
        <v>159</v>
      </c>
      <c r="B4" s="5" t="s">
        <v>160</v>
      </c>
      <c r="C4" s="5" t="s">
        <v>316</v>
      </c>
      <c r="D4" s="5" t="s">
        <v>408</v>
      </c>
      <c r="E4" s="5" t="s">
        <v>338</v>
      </c>
      <c r="F4" s="5" t="s">
        <v>340</v>
      </c>
      <c r="G4" s="5" t="s">
        <v>409</v>
      </c>
      <c r="H4" s="5" t="s">
        <v>342</v>
      </c>
    </row>
    <row r="5" s="1" customFormat="1" ht="23.25" customHeight="1" spans="1:8">
      <c r="A5" s="5"/>
      <c r="B5" s="5"/>
      <c r="C5" s="5"/>
      <c r="D5" s="5"/>
      <c r="E5" s="5"/>
      <c r="F5" s="5"/>
      <c r="G5" s="5"/>
      <c r="H5" s="5"/>
    </row>
    <row r="6" s="1" customFormat="1" ht="19.55" customHeight="1" spans="1:8">
      <c r="A6" s="26" t="s">
        <v>377</v>
      </c>
      <c r="B6" s="27"/>
      <c r="C6" s="14">
        <v>4.212</v>
      </c>
      <c r="D6" s="14">
        <v>0</v>
      </c>
      <c r="E6" s="14">
        <v>0</v>
      </c>
      <c r="F6" s="14">
        <v>0</v>
      </c>
      <c r="G6" s="14">
        <v>0</v>
      </c>
      <c r="H6" s="14">
        <v>4.212</v>
      </c>
    </row>
    <row r="7" s="1" customFormat="1" ht="19.55" customHeight="1" spans="1:8">
      <c r="A7" s="24" t="s">
        <v>242</v>
      </c>
      <c r="B7" s="24" t="s">
        <v>243</v>
      </c>
      <c r="C7" s="14">
        <v>4.212</v>
      </c>
      <c r="D7" s="14">
        <v>0</v>
      </c>
      <c r="E7" s="14">
        <v>0</v>
      </c>
      <c r="F7" s="14">
        <v>0</v>
      </c>
      <c r="G7" s="14">
        <v>0</v>
      </c>
      <c r="H7" s="14">
        <v>4.212</v>
      </c>
    </row>
    <row r="8" s="1" customFormat="1" ht="19.55" customHeight="1" spans="1:8">
      <c r="A8" s="29" t="s">
        <v>378</v>
      </c>
      <c r="B8" s="29" t="s">
        <v>379</v>
      </c>
      <c r="C8" s="14">
        <v>3.912</v>
      </c>
      <c r="D8" s="14"/>
      <c r="E8" s="14"/>
      <c r="F8" s="14"/>
      <c r="G8" s="14"/>
      <c r="H8" s="14">
        <v>3.912</v>
      </c>
    </row>
    <row r="9" s="1" customFormat="1" ht="19.55" customHeight="1" spans="1:8">
      <c r="A9" s="29" t="s">
        <v>380</v>
      </c>
      <c r="B9" s="29" t="s">
        <v>381</v>
      </c>
      <c r="C9" s="7">
        <v>3.912</v>
      </c>
      <c r="D9" s="22"/>
      <c r="E9" s="22"/>
      <c r="F9" s="22"/>
      <c r="G9" s="22"/>
      <c r="H9" s="22">
        <v>3.912</v>
      </c>
    </row>
    <row r="10" s="1" customFormat="1" ht="19.55" customHeight="1" spans="1:8">
      <c r="A10" s="29" t="s">
        <v>382</v>
      </c>
      <c r="B10" s="29" t="s">
        <v>383</v>
      </c>
      <c r="C10" s="14">
        <v>0.3</v>
      </c>
      <c r="D10" s="14"/>
      <c r="E10" s="14"/>
      <c r="F10" s="14"/>
      <c r="G10" s="14"/>
      <c r="H10" s="14">
        <v>0.3</v>
      </c>
    </row>
    <row r="11" s="1" customFormat="1" ht="19.55" customHeight="1" spans="1:8">
      <c r="A11" s="29" t="s">
        <v>384</v>
      </c>
      <c r="B11" s="29" t="s">
        <v>381</v>
      </c>
      <c r="C11" s="7">
        <v>0.3</v>
      </c>
      <c r="D11" s="22"/>
      <c r="E11" s="22"/>
      <c r="F11" s="22"/>
      <c r="G11" s="22"/>
      <c r="H11" s="22">
        <v>0.3</v>
      </c>
    </row>
  </sheetData>
  <mergeCells count="11">
    <mergeCell ref="A2:H2"/>
    <mergeCell ref="A3:F3"/>
    <mergeCell ref="G3:H3"/>
    <mergeCell ref="A4:A5"/>
    <mergeCell ref="B4:B5"/>
    <mergeCell ref="C4:C5"/>
    <mergeCell ref="D4:D5"/>
    <mergeCell ref="E4:E5"/>
    <mergeCell ref="F4:F5"/>
    <mergeCell ref="G4:G5"/>
    <mergeCell ref="H4:H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workbookViewId="0">
      <selection activeCell="F28" sqref="F28"/>
    </sheetView>
  </sheetViews>
  <sheetFormatPr defaultColWidth="10" defaultRowHeight="13.5"/>
  <cols>
    <col min="1" max="1" width="19.5416666666667" style="1" customWidth="1"/>
    <col min="2" max="2" width="41.525" style="1" customWidth="1"/>
    <col min="3" max="15" width="7.69166666666667" style="1" customWidth="1"/>
    <col min="16" max="16384" width="10" style="1"/>
  </cols>
  <sheetData>
    <row r="1" s="1" customFormat="1" ht="16.35" customHeight="1" spans="1:15">
      <c r="A1" s="2"/>
      <c r="N1" s="17" t="s">
        <v>410</v>
      </c>
      <c r="O1" s="17"/>
    </row>
    <row r="2" s="1" customFormat="1" ht="40.5" customHeight="1" spans="1:15">
      <c r="A2" s="18" t="s">
        <v>19</v>
      </c>
      <c r="B2" s="18"/>
      <c r="C2" s="18"/>
      <c r="D2" s="18"/>
      <c r="E2" s="18"/>
      <c r="F2" s="18"/>
      <c r="G2" s="18"/>
      <c r="H2" s="18"/>
      <c r="I2" s="18"/>
      <c r="J2" s="18"/>
      <c r="K2" s="18"/>
      <c r="L2" s="18"/>
      <c r="M2" s="18"/>
      <c r="N2" s="18"/>
      <c r="O2" s="18"/>
    </row>
    <row r="3" s="1" customFormat="1" ht="24.15" customHeight="1" spans="1:15">
      <c r="A3" s="12" t="s">
        <v>32</v>
      </c>
      <c r="B3" s="12"/>
      <c r="C3" s="12"/>
      <c r="D3" s="12"/>
      <c r="E3" s="12"/>
      <c r="F3" s="12"/>
      <c r="G3" s="12"/>
      <c r="H3" s="12"/>
      <c r="I3" s="12"/>
      <c r="J3" s="12"/>
      <c r="K3" s="12"/>
      <c r="L3" s="12"/>
      <c r="M3" s="12"/>
      <c r="N3" s="10" t="s">
        <v>33</v>
      </c>
      <c r="O3" s="10"/>
    </row>
    <row r="4" s="1" customFormat="1" ht="24.15" customHeight="1" spans="1:15">
      <c r="A4" s="5" t="s">
        <v>159</v>
      </c>
      <c r="B4" s="5" t="s">
        <v>160</v>
      </c>
      <c r="C4" s="5" t="s">
        <v>316</v>
      </c>
      <c r="D4" s="5" t="s">
        <v>331</v>
      </c>
      <c r="E4" s="5" t="s">
        <v>332</v>
      </c>
      <c r="F4" s="5" t="s">
        <v>333</v>
      </c>
      <c r="G4" s="5" t="s">
        <v>334</v>
      </c>
      <c r="H4" s="5" t="s">
        <v>335</v>
      </c>
      <c r="I4" s="5" t="s">
        <v>336</v>
      </c>
      <c r="J4" s="5" t="s">
        <v>337</v>
      </c>
      <c r="K4" s="5" t="s">
        <v>338</v>
      </c>
      <c r="L4" s="5" t="s">
        <v>339</v>
      </c>
      <c r="M4" s="5" t="s">
        <v>341</v>
      </c>
      <c r="N4" s="5" t="s">
        <v>340</v>
      </c>
      <c r="O4" s="5" t="s">
        <v>342</v>
      </c>
    </row>
    <row r="5" s="1" customFormat="1" ht="21.55" customHeight="1" spans="1:15">
      <c r="A5" s="5"/>
      <c r="B5" s="5"/>
      <c r="C5" s="5"/>
      <c r="D5" s="5"/>
      <c r="E5" s="5"/>
      <c r="F5" s="5"/>
      <c r="G5" s="5"/>
      <c r="H5" s="5"/>
      <c r="I5" s="5"/>
      <c r="J5" s="5"/>
      <c r="K5" s="5"/>
      <c r="L5" s="5"/>
      <c r="M5" s="5"/>
      <c r="N5" s="5"/>
      <c r="O5" s="5"/>
    </row>
    <row r="6" s="1" customFormat="1" ht="19.55" customHeight="1" spans="1:15">
      <c r="A6" s="26" t="s">
        <v>377</v>
      </c>
      <c r="B6" s="27"/>
      <c r="C6" s="14">
        <v>4.212</v>
      </c>
      <c r="D6" s="14">
        <v>0</v>
      </c>
      <c r="E6" s="14">
        <v>0</v>
      </c>
      <c r="F6" s="14">
        <v>0</v>
      </c>
      <c r="G6" s="14">
        <v>0</v>
      </c>
      <c r="H6" s="14">
        <v>0</v>
      </c>
      <c r="I6" s="14">
        <v>0</v>
      </c>
      <c r="J6" s="14">
        <v>0</v>
      </c>
      <c r="K6" s="14">
        <v>0</v>
      </c>
      <c r="L6" s="14">
        <v>0</v>
      </c>
      <c r="M6" s="14">
        <v>0</v>
      </c>
      <c r="N6" s="14">
        <v>0</v>
      </c>
      <c r="O6" s="14">
        <v>4.212</v>
      </c>
    </row>
    <row r="7" s="1" customFormat="1" ht="19.55" customHeight="1" spans="1:15">
      <c r="A7" s="24" t="s">
        <v>242</v>
      </c>
      <c r="B7" s="24" t="s">
        <v>243</v>
      </c>
      <c r="C7" s="14">
        <v>4.212</v>
      </c>
      <c r="D7" s="14">
        <v>0</v>
      </c>
      <c r="E7" s="14">
        <v>0</v>
      </c>
      <c r="F7" s="14">
        <v>0</v>
      </c>
      <c r="G7" s="14">
        <v>0</v>
      </c>
      <c r="H7" s="14">
        <v>0</v>
      </c>
      <c r="I7" s="14">
        <v>0</v>
      </c>
      <c r="J7" s="14">
        <v>0</v>
      </c>
      <c r="K7" s="14">
        <v>0</v>
      </c>
      <c r="L7" s="14">
        <v>0</v>
      </c>
      <c r="M7" s="14">
        <v>0</v>
      </c>
      <c r="N7" s="14">
        <v>0</v>
      </c>
      <c r="O7" s="14">
        <v>4.212</v>
      </c>
    </row>
    <row r="8" s="1" customFormat="1" ht="19.55" customHeight="1" spans="1:15">
      <c r="A8" s="29" t="s">
        <v>378</v>
      </c>
      <c r="B8" s="29" t="s">
        <v>379</v>
      </c>
      <c r="C8" s="14">
        <v>3.912</v>
      </c>
      <c r="D8" s="14"/>
      <c r="E8" s="14"/>
      <c r="F8" s="14"/>
      <c r="G8" s="14"/>
      <c r="H8" s="14"/>
      <c r="I8" s="14"/>
      <c r="J8" s="14"/>
      <c r="K8" s="14"/>
      <c r="L8" s="14"/>
      <c r="M8" s="14"/>
      <c r="N8" s="14"/>
      <c r="O8" s="14">
        <v>3.912</v>
      </c>
    </row>
    <row r="9" s="1" customFormat="1" ht="19.55" customHeight="1" spans="1:15">
      <c r="A9" s="29" t="s">
        <v>380</v>
      </c>
      <c r="B9" s="29" t="s">
        <v>381</v>
      </c>
      <c r="C9" s="7">
        <v>3.912</v>
      </c>
      <c r="D9" s="22"/>
      <c r="E9" s="22"/>
      <c r="F9" s="22"/>
      <c r="G9" s="22"/>
      <c r="H9" s="22"/>
      <c r="I9" s="22"/>
      <c r="J9" s="22"/>
      <c r="K9" s="22"/>
      <c r="L9" s="22"/>
      <c r="M9" s="22"/>
      <c r="N9" s="22"/>
      <c r="O9" s="22">
        <v>3.912</v>
      </c>
    </row>
    <row r="10" s="1" customFormat="1" ht="19.55" customHeight="1" spans="1:15">
      <c r="A10" s="29" t="s">
        <v>382</v>
      </c>
      <c r="B10" s="29" t="s">
        <v>383</v>
      </c>
      <c r="C10" s="14">
        <v>0.3</v>
      </c>
      <c r="D10" s="14"/>
      <c r="E10" s="14"/>
      <c r="F10" s="14"/>
      <c r="G10" s="14"/>
      <c r="H10" s="14"/>
      <c r="I10" s="14"/>
      <c r="J10" s="14"/>
      <c r="K10" s="14"/>
      <c r="L10" s="14"/>
      <c r="M10" s="14"/>
      <c r="N10" s="14"/>
      <c r="O10" s="14">
        <v>0.3</v>
      </c>
    </row>
    <row r="11" s="1" customFormat="1" ht="19.55" customHeight="1" spans="1:15">
      <c r="A11" s="29" t="s">
        <v>384</v>
      </c>
      <c r="B11" s="29" t="s">
        <v>381</v>
      </c>
      <c r="C11" s="7">
        <v>0.3</v>
      </c>
      <c r="D11" s="22"/>
      <c r="E11" s="22"/>
      <c r="F11" s="22"/>
      <c r="G11" s="22"/>
      <c r="H11" s="22"/>
      <c r="I11" s="22"/>
      <c r="J11" s="22"/>
      <c r="K11" s="22"/>
      <c r="L11" s="22"/>
      <c r="M11" s="22"/>
      <c r="N11" s="22"/>
      <c r="O11" s="22">
        <v>0.3</v>
      </c>
    </row>
  </sheetData>
  <mergeCells count="19">
    <mergeCell ref="N1:O1"/>
    <mergeCell ref="A2:O2"/>
    <mergeCell ref="A3:M3"/>
    <mergeCell ref="N3:O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workbookViewId="0">
      <selection activeCell="D25" sqref="D25"/>
    </sheetView>
  </sheetViews>
  <sheetFormatPr defaultColWidth="10" defaultRowHeight="13.5"/>
  <cols>
    <col min="1" max="1" width="19.5416666666667" style="1" customWidth="1"/>
    <col min="2" max="2" width="41.525" style="1" customWidth="1"/>
    <col min="3" max="3" width="9.63333333333333" style="1" customWidth="1"/>
    <col min="4" max="4" width="8.41666666666667" style="1" customWidth="1"/>
    <col min="5" max="14" width="7.18333333333333" style="1" customWidth="1"/>
    <col min="15" max="15" width="8.55" style="1" customWidth="1"/>
    <col min="16" max="17" width="7.18333333333333" style="1" customWidth="1"/>
    <col min="18" max="16384" width="10" style="1"/>
  </cols>
  <sheetData>
    <row r="1" s="1" customFormat="1" ht="16.35" customHeight="1" spans="1:17">
      <c r="A1" s="2"/>
      <c r="P1" s="17" t="s">
        <v>411</v>
      </c>
      <c r="Q1" s="17"/>
    </row>
    <row r="2" s="1" customFormat="1" ht="36.2" customHeight="1" spans="1:17">
      <c r="A2" s="18" t="s">
        <v>20</v>
      </c>
      <c r="B2" s="18"/>
      <c r="C2" s="18"/>
      <c r="D2" s="18"/>
      <c r="E2" s="18"/>
      <c r="F2" s="18"/>
      <c r="G2" s="18"/>
      <c r="H2" s="18"/>
      <c r="I2" s="18"/>
      <c r="J2" s="18"/>
      <c r="K2" s="18"/>
      <c r="L2" s="18"/>
      <c r="M2" s="18"/>
      <c r="N2" s="18"/>
      <c r="O2" s="18"/>
      <c r="P2" s="18"/>
      <c r="Q2" s="18"/>
    </row>
    <row r="3" s="1" customFormat="1" ht="24.15" customHeight="1" spans="1:17">
      <c r="A3" s="12" t="s">
        <v>32</v>
      </c>
      <c r="B3" s="12"/>
      <c r="C3" s="12"/>
      <c r="D3" s="12"/>
      <c r="E3" s="12"/>
      <c r="F3" s="12"/>
      <c r="G3" s="12"/>
      <c r="H3" s="12"/>
      <c r="I3" s="12"/>
      <c r="J3" s="12"/>
      <c r="K3" s="12"/>
      <c r="L3" s="12"/>
      <c r="M3" s="12"/>
      <c r="N3" s="12"/>
      <c r="O3" s="12"/>
      <c r="P3" s="10" t="s">
        <v>33</v>
      </c>
      <c r="Q3" s="10"/>
    </row>
    <row r="4" s="1" customFormat="1" ht="28.45" customHeight="1" spans="1:17">
      <c r="A4" s="5" t="s">
        <v>159</v>
      </c>
      <c r="B4" s="5" t="s">
        <v>160</v>
      </c>
      <c r="C4" s="5" t="s">
        <v>316</v>
      </c>
      <c r="D4" s="5" t="s">
        <v>200</v>
      </c>
      <c r="E4" s="5"/>
      <c r="F4" s="5"/>
      <c r="G4" s="5"/>
      <c r="H4" s="5"/>
      <c r="I4" s="5"/>
      <c r="J4" s="5"/>
      <c r="K4" s="5"/>
      <c r="L4" s="5"/>
      <c r="M4" s="5"/>
      <c r="N4" s="5"/>
      <c r="O4" s="5" t="s">
        <v>203</v>
      </c>
      <c r="P4" s="5"/>
      <c r="Q4" s="5"/>
    </row>
    <row r="5" s="1" customFormat="1" ht="36.2" customHeight="1" spans="1:17">
      <c r="A5" s="5"/>
      <c r="B5" s="5"/>
      <c r="C5" s="5"/>
      <c r="D5" s="5" t="s">
        <v>137</v>
      </c>
      <c r="E5" s="5" t="s">
        <v>412</v>
      </c>
      <c r="F5" s="5" t="s">
        <v>368</v>
      </c>
      <c r="G5" s="5" t="s">
        <v>369</v>
      </c>
      <c r="H5" s="5" t="s">
        <v>413</v>
      </c>
      <c r="I5" s="5" t="s">
        <v>375</v>
      </c>
      <c r="J5" s="5" t="s">
        <v>370</v>
      </c>
      <c r="K5" s="5" t="s">
        <v>365</v>
      </c>
      <c r="L5" s="5" t="s">
        <v>327</v>
      </c>
      <c r="M5" s="5" t="s">
        <v>414</v>
      </c>
      <c r="N5" s="5" t="s">
        <v>415</v>
      </c>
      <c r="O5" s="5" t="s">
        <v>137</v>
      </c>
      <c r="P5" s="5" t="s">
        <v>240</v>
      </c>
      <c r="Q5" s="5" t="s">
        <v>402</v>
      </c>
    </row>
    <row r="6" s="1" customFormat="1" ht="19.55" customHeight="1" spans="1:17">
      <c r="A6" s="26" t="s">
        <v>377</v>
      </c>
      <c r="B6" s="27"/>
      <c r="C6" s="28">
        <v>235.90982</v>
      </c>
      <c r="D6" s="28">
        <v>235.90982</v>
      </c>
      <c r="E6" s="28">
        <v>29.824728</v>
      </c>
      <c r="F6" s="28">
        <v>1.5</v>
      </c>
      <c r="G6" s="28">
        <v>0</v>
      </c>
      <c r="H6" s="28">
        <v>0</v>
      </c>
      <c r="I6" s="28">
        <v>0</v>
      </c>
      <c r="J6" s="28">
        <v>0</v>
      </c>
      <c r="K6" s="28">
        <v>0</v>
      </c>
      <c r="L6" s="28">
        <v>189</v>
      </c>
      <c r="M6" s="28">
        <v>0</v>
      </c>
      <c r="N6" s="28">
        <v>15.585092</v>
      </c>
      <c r="O6" s="28"/>
      <c r="P6" s="28"/>
      <c r="Q6" s="28"/>
    </row>
    <row r="7" s="1" customFormat="1" ht="19.55" customHeight="1" spans="1:17">
      <c r="A7" s="24" t="s">
        <v>242</v>
      </c>
      <c r="B7" s="24" t="s">
        <v>243</v>
      </c>
      <c r="C7" s="28">
        <f>C8+C10</f>
        <v>235.90982</v>
      </c>
      <c r="D7" s="28">
        <f t="shared" ref="D7:N7" si="0">D8+D10</f>
        <v>235.90982</v>
      </c>
      <c r="E7" s="28">
        <f t="shared" si="0"/>
        <v>29.824728</v>
      </c>
      <c r="F7" s="28">
        <f t="shared" si="0"/>
        <v>1.5</v>
      </c>
      <c r="G7" s="28">
        <f t="shared" si="0"/>
        <v>0</v>
      </c>
      <c r="H7" s="28">
        <f t="shared" si="0"/>
        <v>0</v>
      </c>
      <c r="I7" s="28">
        <f t="shared" si="0"/>
        <v>0</v>
      </c>
      <c r="J7" s="28">
        <f t="shared" si="0"/>
        <v>0</v>
      </c>
      <c r="K7" s="28">
        <f t="shared" si="0"/>
        <v>0</v>
      </c>
      <c r="L7" s="28">
        <f t="shared" si="0"/>
        <v>189</v>
      </c>
      <c r="M7" s="28">
        <f t="shared" si="0"/>
        <v>0</v>
      </c>
      <c r="N7" s="28">
        <f t="shared" si="0"/>
        <v>15.585092</v>
      </c>
      <c r="O7" s="28"/>
      <c r="P7" s="28"/>
      <c r="Q7" s="28"/>
    </row>
    <row r="8" s="1" customFormat="1" ht="19.55" customHeight="1" spans="1:17">
      <c r="A8" s="29" t="s">
        <v>378</v>
      </c>
      <c r="B8" s="29" t="s">
        <v>379</v>
      </c>
      <c r="C8" s="28">
        <v>228.24946</v>
      </c>
      <c r="D8" s="28">
        <v>228.24946</v>
      </c>
      <c r="E8" s="28">
        <v>26.740584</v>
      </c>
      <c r="F8" s="28">
        <v>1.5</v>
      </c>
      <c r="G8" s="28"/>
      <c r="H8" s="28"/>
      <c r="I8" s="28"/>
      <c r="J8" s="28"/>
      <c r="K8" s="28"/>
      <c r="L8" s="28">
        <v>189</v>
      </c>
      <c r="M8" s="28"/>
      <c r="N8" s="28">
        <v>11.008876</v>
      </c>
      <c r="O8" s="28"/>
      <c r="P8" s="28"/>
      <c r="Q8" s="28"/>
    </row>
    <row r="9" s="1" customFormat="1" ht="19.55" customHeight="1" spans="1:17">
      <c r="A9" s="29" t="s">
        <v>380</v>
      </c>
      <c r="B9" s="29" t="s">
        <v>381</v>
      </c>
      <c r="C9" s="7">
        <v>228.24946</v>
      </c>
      <c r="D9" s="22">
        <v>228.24946</v>
      </c>
      <c r="E9" s="22">
        <v>26.740584</v>
      </c>
      <c r="F9" s="22">
        <v>1.5</v>
      </c>
      <c r="G9" s="22"/>
      <c r="H9" s="22"/>
      <c r="I9" s="22"/>
      <c r="J9" s="22"/>
      <c r="K9" s="22"/>
      <c r="L9" s="22">
        <v>189</v>
      </c>
      <c r="M9" s="22"/>
      <c r="N9" s="22">
        <v>11.008876</v>
      </c>
      <c r="O9" s="22"/>
      <c r="P9" s="22"/>
      <c r="Q9" s="22"/>
    </row>
    <row r="10" s="1" customFormat="1" ht="19.55" customHeight="1" spans="1:17">
      <c r="A10" s="29" t="s">
        <v>382</v>
      </c>
      <c r="B10" s="29" t="s">
        <v>383</v>
      </c>
      <c r="C10" s="28">
        <v>7.66036</v>
      </c>
      <c r="D10" s="28">
        <v>7.66036</v>
      </c>
      <c r="E10" s="28">
        <v>3.084144</v>
      </c>
      <c r="F10" s="28"/>
      <c r="G10" s="28"/>
      <c r="H10" s="28"/>
      <c r="I10" s="28"/>
      <c r="J10" s="28"/>
      <c r="K10" s="28"/>
      <c r="L10" s="28"/>
      <c r="M10" s="28"/>
      <c r="N10" s="28">
        <v>4.576216</v>
      </c>
      <c r="O10" s="28"/>
      <c r="P10" s="28"/>
      <c r="Q10" s="28"/>
    </row>
    <row r="11" s="1" customFormat="1" ht="19.55" customHeight="1" spans="1:17">
      <c r="A11" s="29" t="s">
        <v>384</v>
      </c>
      <c r="B11" s="29" t="s">
        <v>381</v>
      </c>
      <c r="C11" s="7">
        <v>7.66036</v>
      </c>
      <c r="D11" s="22">
        <v>7.66036</v>
      </c>
      <c r="E11" s="22">
        <v>3.084144</v>
      </c>
      <c r="F11" s="22"/>
      <c r="G11" s="22"/>
      <c r="H11" s="22"/>
      <c r="I11" s="22"/>
      <c r="J11" s="22"/>
      <c r="K11" s="22"/>
      <c r="L11" s="22"/>
      <c r="M11" s="22"/>
      <c r="N11" s="22">
        <v>4.576216</v>
      </c>
      <c r="O11" s="22"/>
      <c r="P11" s="22"/>
      <c r="Q11" s="22"/>
    </row>
  </sheetData>
  <mergeCells count="9">
    <mergeCell ref="P1:Q1"/>
    <mergeCell ref="A2:Q2"/>
    <mergeCell ref="A3:O3"/>
    <mergeCell ref="P3:Q3"/>
    <mergeCell ref="D4:N4"/>
    <mergeCell ref="O4:Q4"/>
    <mergeCell ref="A4:A5"/>
    <mergeCell ref="B4:B5"/>
    <mergeCell ref="C4:C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workbookViewId="0">
      <selection activeCell="F30" sqref="F30"/>
    </sheetView>
  </sheetViews>
  <sheetFormatPr defaultColWidth="10" defaultRowHeight="13.5"/>
  <cols>
    <col min="1" max="1" width="19.5416666666667" style="1" customWidth="1"/>
    <col min="2" max="2" width="41.525" style="1" customWidth="1"/>
    <col min="3" max="3" width="10.7166666666667" style="1" customWidth="1"/>
    <col min="4" max="30" width="7.18333333333333" style="1" customWidth="1"/>
    <col min="31" max="16384" width="10" style="1"/>
  </cols>
  <sheetData>
    <row r="1" s="1" customFormat="1" ht="13.8" customHeight="1" spans="1:30">
      <c r="A1" s="2"/>
      <c r="C1" s="2"/>
      <c r="AC1" s="17" t="s">
        <v>416</v>
      </c>
      <c r="AD1" s="17"/>
    </row>
    <row r="2" s="1" customFormat="1" ht="43.95" customHeight="1" spans="1:30">
      <c r="A2" s="18" t="s">
        <v>21</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row>
    <row r="3" s="1" customFormat="1" ht="24.15" customHeight="1" spans="1:30">
      <c r="A3" s="12" t="s">
        <v>32</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0" t="s">
        <v>33</v>
      </c>
      <c r="AD3" s="10"/>
    </row>
    <row r="4" s="1" customFormat="1" ht="25" customHeight="1" spans="1:30">
      <c r="A4" s="5" t="s">
        <v>159</v>
      </c>
      <c r="B4" s="5" t="s">
        <v>160</v>
      </c>
      <c r="C4" s="5" t="s">
        <v>417</v>
      </c>
      <c r="D4" s="5" t="s">
        <v>355</v>
      </c>
      <c r="E4" s="5" t="s">
        <v>356</v>
      </c>
      <c r="F4" s="5" t="s">
        <v>357</v>
      </c>
      <c r="G4" s="5" t="s">
        <v>358</v>
      </c>
      <c r="H4" s="5" t="s">
        <v>359</v>
      </c>
      <c r="I4" s="5" t="s">
        <v>360</v>
      </c>
      <c r="J4" s="5" t="s">
        <v>361</v>
      </c>
      <c r="K4" s="5" t="s">
        <v>362</v>
      </c>
      <c r="L4" s="5" t="s">
        <v>363</v>
      </c>
      <c r="M4" s="5" t="s">
        <v>364</v>
      </c>
      <c r="N4" s="5" t="s">
        <v>365</v>
      </c>
      <c r="O4" s="5" t="s">
        <v>414</v>
      </c>
      <c r="P4" s="5" t="s">
        <v>367</v>
      </c>
      <c r="Q4" s="5" t="s">
        <v>368</v>
      </c>
      <c r="R4" s="5" t="s">
        <v>369</v>
      </c>
      <c r="S4" s="5" t="s">
        <v>370</v>
      </c>
      <c r="T4" s="5" t="s">
        <v>371</v>
      </c>
      <c r="U4" s="5" t="s">
        <v>372</v>
      </c>
      <c r="V4" s="5" t="s">
        <v>373</v>
      </c>
      <c r="W4" s="5" t="s">
        <v>374</v>
      </c>
      <c r="X4" s="5" t="s">
        <v>375</v>
      </c>
      <c r="Y4" s="5" t="s">
        <v>325</v>
      </c>
      <c r="Z4" s="5" t="s">
        <v>326</v>
      </c>
      <c r="AA4" s="5" t="s">
        <v>327</v>
      </c>
      <c r="AB4" s="5" t="s">
        <v>328</v>
      </c>
      <c r="AC4" s="5" t="s">
        <v>376</v>
      </c>
      <c r="AD4" s="5" t="s">
        <v>415</v>
      </c>
    </row>
    <row r="5" s="1" customFormat="1" ht="21.55" customHeight="1" spans="1:30">
      <c r="A5" s="5"/>
      <c r="B5" s="5"/>
      <c r="C5" s="5"/>
      <c r="D5" s="5"/>
      <c r="E5" s="5"/>
      <c r="F5" s="5"/>
      <c r="G5" s="5"/>
      <c r="H5" s="5"/>
      <c r="I5" s="5"/>
      <c r="J5" s="5"/>
      <c r="K5" s="5"/>
      <c r="L5" s="5"/>
      <c r="M5" s="5"/>
      <c r="N5" s="5"/>
      <c r="O5" s="5"/>
      <c r="P5" s="5"/>
      <c r="Q5" s="5"/>
      <c r="R5" s="5"/>
      <c r="S5" s="5"/>
      <c r="T5" s="5"/>
      <c r="U5" s="5"/>
      <c r="V5" s="5"/>
      <c r="W5" s="5"/>
      <c r="X5" s="5"/>
      <c r="Y5" s="5"/>
      <c r="Z5" s="5"/>
      <c r="AA5" s="5"/>
      <c r="AB5" s="5"/>
      <c r="AC5" s="5"/>
      <c r="AD5" s="5"/>
    </row>
    <row r="6" s="1" customFormat="1" ht="19.55" customHeight="1" spans="1:30">
      <c r="A6" s="26" t="s">
        <v>377</v>
      </c>
      <c r="B6" s="27"/>
      <c r="C6" s="28">
        <f>C7</f>
        <v>235.90982</v>
      </c>
      <c r="D6" s="28">
        <f t="shared" ref="D6:Q6" si="0">D7</f>
        <v>3</v>
      </c>
      <c r="E6" s="28">
        <f t="shared" si="0"/>
        <v>2</v>
      </c>
      <c r="F6" s="28">
        <f t="shared" si="0"/>
        <v>0</v>
      </c>
      <c r="G6" s="28">
        <f t="shared" si="0"/>
        <v>0</v>
      </c>
      <c r="H6" s="28">
        <f t="shared" si="0"/>
        <v>5</v>
      </c>
      <c r="I6" s="28">
        <f t="shared" si="0"/>
        <v>5</v>
      </c>
      <c r="J6" s="28">
        <f t="shared" si="0"/>
        <v>0</v>
      </c>
      <c r="K6" s="28">
        <f t="shared" si="0"/>
        <v>0</v>
      </c>
      <c r="L6" s="28">
        <f t="shared" si="0"/>
        <v>0</v>
      </c>
      <c r="M6" s="28">
        <f t="shared" si="0"/>
        <v>0</v>
      </c>
      <c r="N6" s="28">
        <f t="shared" si="0"/>
        <v>0</v>
      </c>
      <c r="O6" s="28">
        <f t="shared" si="0"/>
        <v>0</v>
      </c>
      <c r="P6" s="28">
        <f t="shared" si="0"/>
        <v>0</v>
      </c>
      <c r="Q6" s="28">
        <f t="shared" si="0"/>
        <v>1.5</v>
      </c>
      <c r="R6" s="28">
        <f t="shared" ref="R6:AD6" si="1">R7</f>
        <v>0</v>
      </c>
      <c r="S6" s="28">
        <f t="shared" si="1"/>
        <v>0</v>
      </c>
      <c r="T6" s="28">
        <f t="shared" si="1"/>
        <v>0</v>
      </c>
      <c r="U6" s="28">
        <f t="shared" si="1"/>
        <v>0</v>
      </c>
      <c r="V6" s="28">
        <f t="shared" si="1"/>
        <v>0</v>
      </c>
      <c r="W6" s="28">
        <f t="shared" si="1"/>
        <v>0</v>
      </c>
      <c r="X6" s="28">
        <f t="shared" si="1"/>
        <v>0</v>
      </c>
      <c r="Y6" s="28">
        <f t="shared" si="1"/>
        <v>3.256728</v>
      </c>
      <c r="Z6" s="28">
        <f t="shared" si="1"/>
        <v>0</v>
      </c>
      <c r="AA6" s="28">
        <f t="shared" si="1"/>
        <v>189</v>
      </c>
      <c r="AB6" s="28">
        <f t="shared" si="1"/>
        <v>11.568</v>
      </c>
      <c r="AC6" s="28">
        <f t="shared" si="1"/>
        <v>0</v>
      </c>
      <c r="AD6" s="28">
        <f t="shared" si="1"/>
        <v>15.585092</v>
      </c>
    </row>
    <row r="7" s="1" customFormat="1" ht="19.55" customHeight="1" spans="1:30">
      <c r="A7" s="24" t="s">
        <v>242</v>
      </c>
      <c r="B7" s="24" t="s">
        <v>243</v>
      </c>
      <c r="C7" s="28">
        <f>C8+C10</f>
        <v>235.90982</v>
      </c>
      <c r="D7" s="28">
        <f t="shared" ref="D7:Q7" si="2">D8+D10</f>
        <v>3</v>
      </c>
      <c r="E7" s="28">
        <f t="shared" si="2"/>
        <v>2</v>
      </c>
      <c r="F7" s="28">
        <f t="shared" si="2"/>
        <v>0</v>
      </c>
      <c r="G7" s="28">
        <f t="shared" si="2"/>
        <v>0</v>
      </c>
      <c r="H7" s="28">
        <f t="shared" si="2"/>
        <v>5</v>
      </c>
      <c r="I7" s="28">
        <f t="shared" si="2"/>
        <v>5</v>
      </c>
      <c r="J7" s="28">
        <f t="shared" si="2"/>
        <v>0</v>
      </c>
      <c r="K7" s="28">
        <f t="shared" si="2"/>
        <v>0</v>
      </c>
      <c r="L7" s="28">
        <f t="shared" si="2"/>
        <v>0</v>
      </c>
      <c r="M7" s="28">
        <f t="shared" si="2"/>
        <v>0</v>
      </c>
      <c r="N7" s="28">
        <f t="shared" si="2"/>
        <v>0</v>
      </c>
      <c r="O7" s="28">
        <f t="shared" si="2"/>
        <v>0</v>
      </c>
      <c r="P7" s="28">
        <f t="shared" si="2"/>
        <v>0</v>
      </c>
      <c r="Q7" s="28">
        <f t="shared" si="2"/>
        <v>1.5</v>
      </c>
      <c r="R7" s="28">
        <f t="shared" ref="R7:AD7" si="3">R8+R10</f>
        <v>0</v>
      </c>
      <c r="S7" s="28">
        <f t="shared" si="3"/>
        <v>0</v>
      </c>
      <c r="T7" s="28">
        <f t="shared" si="3"/>
        <v>0</v>
      </c>
      <c r="U7" s="28">
        <f t="shared" si="3"/>
        <v>0</v>
      </c>
      <c r="V7" s="28">
        <f t="shared" si="3"/>
        <v>0</v>
      </c>
      <c r="W7" s="28">
        <f t="shared" si="3"/>
        <v>0</v>
      </c>
      <c r="X7" s="28">
        <f t="shared" si="3"/>
        <v>0</v>
      </c>
      <c r="Y7" s="28">
        <f t="shared" si="3"/>
        <v>3.256728</v>
      </c>
      <c r="Z7" s="28">
        <f t="shared" si="3"/>
        <v>0</v>
      </c>
      <c r="AA7" s="28">
        <f t="shared" si="3"/>
        <v>189</v>
      </c>
      <c r="AB7" s="28">
        <f t="shared" si="3"/>
        <v>11.568</v>
      </c>
      <c r="AC7" s="28">
        <f t="shared" si="3"/>
        <v>0</v>
      </c>
      <c r="AD7" s="28">
        <f t="shared" si="3"/>
        <v>15.585092</v>
      </c>
    </row>
    <row r="8" s="1" customFormat="1" ht="19.55" customHeight="1" spans="1:30">
      <c r="A8" s="29" t="s">
        <v>378</v>
      </c>
      <c r="B8" s="29" t="s">
        <v>379</v>
      </c>
      <c r="C8" s="28">
        <v>228.24946</v>
      </c>
      <c r="D8" s="28">
        <v>3</v>
      </c>
      <c r="E8" s="28">
        <v>2</v>
      </c>
      <c r="F8" s="28"/>
      <c r="G8" s="28"/>
      <c r="H8" s="28">
        <v>5</v>
      </c>
      <c r="I8" s="28">
        <v>5</v>
      </c>
      <c r="J8" s="28"/>
      <c r="K8" s="28"/>
      <c r="L8" s="28"/>
      <c r="M8" s="28"/>
      <c r="N8" s="28"/>
      <c r="O8" s="28"/>
      <c r="P8" s="28"/>
      <c r="Q8" s="28">
        <v>1.5</v>
      </c>
      <c r="R8" s="28"/>
      <c r="S8" s="28"/>
      <c r="T8" s="28"/>
      <c r="U8" s="28"/>
      <c r="V8" s="28"/>
      <c r="W8" s="28"/>
      <c r="X8" s="28"/>
      <c r="Y8" s="28">
        <v>2.872584</v>
      </c>
      <c r="Z8" s="28"/>
      <c r="AA8" s="28">
        <v>189</v>
      </c>
      <c r="AB8" s="28">
        <v>8.868</v>
      </c>
      <c r="AC8" s="28"/>
      <c r="AD8" s="28">
        <v>11.008876</v>
      </c>
    </row>
    <row r="9" s="1" customFormat="1" ht="19.55" customHeight="1" spans="1:30">
      <c r="A9" s="29" t="s">
        <v>380</v>
      </c>
      <c r="B9" s="29" t="s">
        <v>381</v>
      </c>
      <c r="C9" s="22">
        <v>228.24946</v>
      </c>
      <c r="D9" s="22">
        <v>3</v>
      </c>
      <c r="E9" s="22">
        <v>2</v>
      </c>
      <c r="F9" s="22"/>
      <c r="G9" s="22"/>
      <c r="H9" s="22">
        <v>5</v>
      </c>
      <c r="I9" s="22">
        <v>5</v>
      </c>
      <c r="J9" s="22"/>
      <c r="K9" s="22"/>
      <c r="L9" s="22"/>
      <c r="M9" s="22"/>
      <c r="N9" s="22"/>
      <c r="O9" s="22"/>
      <c r="P9" s="22"/>
      <c r="Q9" s="22">
        <v>1.5</v>
      </c>
      <c r="R9" s="22"/>
      <c r="S9" s="22"/>
      <c r="T9" s="22"/>
      <c r="U9" s="22"/>
      <c r="V9" s="22"/>
      <c r="W9" s="22"/>
      <c r="X9" s="22"/>
      <c r="Y9" s="22">
        <v>2.872584</v>
      </c>
      <c r="Z9" s="22"/>
      <c r="AA9" s="22">
        <v>189</v>
      </c>
      <c r="AB9" s="22">
        <v>8.868</v>
      </c>
      <c r="AC9" s="22"/>
      <c r="AD9" s="22">
        <v>11.008876</v>
      </c>
    </row>
    <row r="10" s="1" customFormat="1" ht="19.55" customHeight="1" spans="1:30">
      <c r="A10" s="29" t="s">
        <v>382</v>
      </c>
      <c r="B10" s="29" t="s">
        <v>383</v>
      </c>
      <c r="C10" s="28">
        <v>7.66036</v>
      </c>
      <c r="D10" s="28"/>
      <c r="E10" s="28"/>
      <c r="F10" s="28"/>
      <c r="G10" s="28"/>
      <c r="H10" s="28"/>
      <c r="I10" s="28"/>
      <c r="J10" s="28"/>
      <c r="K10" s="28"/>
      <c r="L10" s="28"/>
      <c r="M10" s="28"/>
      <c r="N10" s="28"/>
      <c r="O10" s="28"/>
      <c r="P10" s="28"/>
      <c r="Q10" s="28"/>
      <c r="R10" s="28"/>
      <c r="S10" s="28"/>
      <c r="T10" s="28"/>
      <c r="U10" s="28"/>
      <c r="V10" s="28"/>
      <c r="W10" s="28"/>
      <c r="X10" s="28"/>
      <c r="Y10" s="28">
        <v>0.384144</v>
      </c>
      <c r="Z10" s="28"/>
      <c r="AA10" s="28"/>
      <c r="AB10" s="28">
        <v>2.7</v>
      </c>
      <c r="AC10" s="28"/>
      <c r="AD10" s="28">
        <v>4.576216</v>
      </c>
    </row>
    <row r="11" s="1" customFormat="1" ht="19.55" customHeight="1" spans="1:30">
      <c r="A11" s="29" t="s">
        <v>384</v>
      </c>
      <c r="B11" s="29" t="s">
        <v>381</v>
      </c>
      <c r="C11" s="22">
        <v>7.66036</v>
      </c>
      <c r="D11" s="22"/>
      <c r="E11" s="22"/>
      <c r="F11" s="22"/>
      <c r="G11" s="22"/>
      <c r="H11" s="22"/>
      <c r="I11" s="22"/>
      <c r="J11" s="22"/>
      <c r="K11" s="22"/>
      <c r="L11" s="22"/>
      <c r="M11" s="22"/>
      <c r="N11" s="22"/>
      <c r="O11" s="22"/>
      <c r="P11" s="22"/>
      <c r="Q11" s="22"/>
      <c r="R11" s="22"/>
      <c r="S11" s="22"/>
      <c r="T11" s="22"/>
      <c r="U11" s="22"/>
      <c r="V11" s="22"/>
      <c r="W11" s="22"/>
      <c r="X11" s="22"/>
      <c r="Y11" s="22">
        <v>0.384144</v>
      </c>
      <c r="Z11" s="22"/>
      <c r="AA11" s="22"/>
      <c r="AB11" s="22">
        <v>2.7</v>
      </c>
      <c r="AC11" s="22"/>
      <c r="AD11" s="22">
        <v>4.576216</v>
      </c>
    </row>
  </sheetData>
  <mergeCells count="34">
    <mergeCell ref="AC1:AD1"/>
    <mergeCell ref="A2:AD2"/>
    <mergeCell ref="A3:AB3"/>
    <mergeCell ref="AC3:AD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C32" sqref="C32:D32"/>
    </sheetView>
  </sheetViews>
  <sheetFormatPr defaultColWidth="10" defaultRowHeight="13.5" outlineLevelRow="7" outlineLevelCol="7"/>
  <cols>
    <col min="1" max="1" width="12.8916666666667" style="1" customWidth="1"/>
    <col min="2" max="2" width="29.7166666666667" style="1" customWidth="1"/>
    <col min="3" max="3" width="20.7583333333333" style="1" customWidth="1"/>
    <col min="4" max="4" width="12.35" style="1" customWidth="1"/>
    <col min="5" max="5" width="10.3166666666667" style="1" customWidth="1"/>
    <col min="6" max="6" width="14.1166666666667" style="1" customWidth="1"/>
    <col min="7" max="8" width="13.7" style="1" customWidth="1"/>
    <col min="9" max="16384" width="10" style="1"/>
  </cols>
  <sheetData>
    <row r="1" s="1" customFormat="1" ht="16.35" customHeight="1" spans="1:8">
      <c r="A1" s="2"/>
      <c r="G1" s="17" t="s">
        <v>418</v>
      </c>
      <c r="H1" s="17"/>
    </row>
    <row r="2" s="1" customFormat="1" ht="33.6" customHeight="1" spans="1:8">
      <c r="A2" s="18" t="s">
        <v>22</v>
      </c>
      <c r="B2" s="18"/>
      <c r="C2" s="18"/>
      <c r="D2" s="18"/>
      <c r="E2" s="18"/>
      <c r="F2" s="18"/>
      <c r="G2" s="18"/>
      <c r="H2" s="18"/>
    </row>
    <row r="3" s="1" customFormat="1" ht="24.15" customHeight="1" spans="1:8">
      <c r="A3" s="12" t="s">
        <v>32</v>
      </c>
      <c r="B3" s="12"/>
      <c r="C3" s="12"/>
      <c r="D3" s="12"/>
      <c r="E3" s="12"/>
      <c r="F3" s="12"/>
      <c r="G3" s="12"/>
      <c r="H3" s="10" t="s">
        <v>33</v>
      </c>
    </row>
    <row r="4" s="1" customFormat="1" ht="23.25" customHeight="1" spans="1:8">
      <c r="A4" s="5" t="s">
        <v>419</v>
      </c>
      <c r="B4" s="5" t="s">
        <v>420</v>
      </c>
      <c r="C4" s="5" t="s">
        <v>421</v>
      </c>
      <c r="D4" s="5" t="s">
        <v>422</v>
      </c>
      <c r="E4" s="5" t="s">
        <v>423</v>
      </c>
      <c r="F4" s="5"/>
      <c r="G4" s="5"/>
      <c r="H4" s="5" t="s">
        <v>424</v>
      </c>
    </row>
    <row r="5" s="1" customFormat="1" ht="25.85" customHeight="1" spans="1:8">
      <c r="A5" s="5"/>
      <c r="B5" s="5"/>
      <c r="C5" s="5"/>
      <c r="D5" s="5"/>
      <c r="E5" s="5" t="s">
        <v>139</v>
      </c>
      <c r="F5" s="5" t="s">
        <v>425</v>
      </c>
      <c r="G5" s="5" t="s">
        <v>426</v>
      </c>
      <c r="H5" s="5"/>
    </row>
    <row r="6" s="1" customFormat="1" ht="22.8" customHeight="1" spans="1:8">
      <c r="A6" s="15"/>
      <c r="B6" s="15" t="s">
        <v>137</v>
      </c>
      <c r="C6" s="14">
        <v>189</v>
      </c>
      <c r="D6" s="14"/>
      <c r="E6" s="14">
        <v>189</v>
      </c>
      <c r="F6" s="14"/>
      <c r="G6" s="14">
        <v>189</v>
      </c>
      <c r="H6" s="14"/>
    </row>
    <row r="7" s="1" customFormat="1" ht="22.8" customHeight="1" spans="1:8">
      <c r="A7" s="13" t="s">
        <v>155</v>
      </c>
      <c r="B7" s="13" t="s">
        <v>4</v>
      </c>
      <c r="C7" s="14">
        <v>189</v>
      </c>
      <c r="D7" s="14"/>
      <c r="E7" s="14">
        <v>189</v>
      </c>
      <c r="F7" s="14"/>
      <c r="G7" s="14">
        <v>189</v>
      </c>
      <c r="H7" s="14"/>
    </row>
    <row r="8" s="1" customFormat="1" ht="22.8" customHeight="1" spans="1:8">
      <c r="A8" s="20" t="s">
        <v>156</v>
      </c>
      <c r="B8" s="20" t="s">
        <v>157</v>
      </c>
      <c r="C8" s="22">
        <v>189</v>
      </c>
      <c r="D8" s="22"/>
      <c r="E8" s="7">
        <v>189</v>
      </c>
      <c r="F8" s="22"/>
      <c r="G8" s="22">
        <v>189</v>
      </c>
      <c r="H8" s="22"/>
    </row>
  </sheetData>
  <mergeCells count="9">
    <mergeCell ref="G1:H1"/>
    <mergeCell ref="A2:H2"/>
    <mergeCell ref="A3:G3"/>
    <mergeCell ref="E4:G4"/>
    <mergeCell ref="A4:A5"/>
    <mergeCell ref="B4:B5"/>
    <mergeCell ref="C4:C5"/>
    <mergeCell ref="D4:D5"/>
    <mergeCell ref="H4:H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E31" sqref="E31"/>
    </sheetView>
  </sheetViews>
  <sheetFormatPr defaultColWidth="10" defaultRowHeight="13.5" outlineLevelCol="7"/>
  <cols>
    <col min="1" max="1" width="11.4" style="1" customWidth="1"/>
    <col min="2" max="2" width="24.8333333333333" style="1" customWidth="1"/>
    <col min="3" max="3" width="16.15" style="1" customWidth="1"/>
    <col min="4" max="4" width="12.8916666666667" style="1" customWidth="1"/>
    <col min="5" max="5" width="12.75" style="1" customWidth="1"/>
    <col min="6" max="6" width="13.8416666666667" style="1" customWidth="1"/>
    <col min="7" max="7" width="14.1166666666667" style="1" customWidth="1"/>
    <col min="8" max="8" width="16.2833333333333" style="1" customWidth="1"/>
    <col min="9" max="16384" width="10" style="1"/>
  </cols>
  <sheetData>
    <row r="1" s="1" customFormat="1" ht="16.35" customHeight="1" spans="1:8">
      <c r="A1" s="2"/>
      <c r="G1" s="17" t="s">
        <v>427</v>
      </c>
      <c r="H1" s="17"/>
    </row>
    <row r="2" s="1" customFormat="1" ht="38.8" customHeight="1" spans="1:8">
      <c r="A2" s="18" t="s">
        <v>23</v>
      </c>
      <c r="B2" s="18"/>
      <c r="C2" s="18"/>
      <c r="D2" s="18"/>
      <c r="E2" s="18"/>
      <c r="F2" s="18"/>
      <c r="G2" s="18"/>
      <c r="H2" s="18"/>
    </row>
    <row r="3" s="1" customFormat="1" ht="24.15" customHeight="1" spans="1:8">
      <c r="A3" s="12" t="s">
        <v>32</v>
      </c>
      <c r="B3" s="12"/>
      <c r="C3" s="12"/>
      <c r="D3" s="12"/>
      <c r="E3" s="12"/>
      <c r="F3" s="12"/>
      <c r="G3" s="12"/>
      <c r="H3" s="10" t="s">
        <v>33</v>
      </c>
    </row>
    <row r="4" s="1" customFormat="1" ht="23.25" customHeight="1" spans="1:8">
      <c r="A4" s="5" t="s">
        <v>159</v>
      </c>
      <c r="B4" s="5" t="s">
        <v>160</v>
      </c>
      <c r="C4" s="5" t="s">
        <v>137</v>
      </c>
      <c r="D4" s="5" t="s">
        <v>428</v>
      </c>
      <c r="E4" s="5"/>
      <c r="F4" s="5"/>
      <c r="G4" s="5"/>
      <c r="H4" s="5" t="s">
        <v>162</v>
      </c>
    </row>
    <row r="5" s="1" customFormat="1" ht="19.8" customHeight="1" spans="1:8">
      <c r="A5" s="5"/>
      <c r="B5" s="5"/>
      <c r="C5" s="5"/>
      <c r="D5" s="5" t="s">
        <v>139</v>
      </c>
      <c r="E5" s="5" t="s">
        <v>239</v>
      </c>
      <c r="F5" s="5"/>
      <c r="G5" s="5" t="s">
        <v>241</v>
      </c>
      <c r="H5" s="5"/>
    </row>
    <row r="6" s="1" customFormat="1" ht="27.6" customHeight="1" spans="1:8">
      <c r="A6" s="5"/>
      <c r="B6" s="5"/>
      <c r="C6" s="5"/>
      <c r="D6" s="5"/>
      <c r="E6" s="5" t="s">
        <v>217</v>
      </c>
      <c r="F6" s="5" t="s">
        <v>207</v>
      </c>
      <c r="G6" s="5"/>
      <c r="H6" s="5"/>
    </row>
    <row r="7" s="1" customFormat="1" ht="22.8" customHeight="1" spans="1:8">
      <c r="A7" s="15"/>
      <c r="B7" s="19" t="s">
        <v>137</v>
      </c>
      <c r="C7" s="14">
        <v>0</v>
      </c>
      <c r="D7" s="14"/>
      <c r="E7" s="14"/>
      <c r="F7" s="14"/>
      <c r="G7" s="14"/>
      <c r="H7" s="14"/>
    </row>
    <row r="8" s="1" customFormat="1" ht="22.8" customHeight="1" spans="1:8">
      <c r="A8" s="13"/>
      <c r="B8" s="13"/>
      <c r="C8" s="14"/>
      <c r="D8" s="14"/>
      <c r="E8" s="14"/>
      <c r="F8" s="14"/>
      <c r="G8" s="14"/>
      <c r="H8" s="14"/>
    </row>
    <row r="9" s="1" customFormat="1" ht="22.8" customHeight="1" spans="1:8">
      <c r="A9" s="21"/>
      <c r="B9" s="21"/>
      <c r="C9" s="14"/>
      <c r="D9" s="14"/>
      <c r="E9" s="14"/>
      <c r="F9" s="14"/>
      <c r="G9" s="14"/>
      <c r="H9" s="14"/>
    </row>
    <row r="10" s="1" customFormat="1" ht="22.8" customHeight="1" spans="1:8">
      <c r="A10" s="21"/>
      <c r="B10" s="21"/>
      <c r="C10" s="14"/>
      <c r="D10" s="14"/>
      <c r="E10" s="14"/>
      <c r="F10" s="14"/>
      <c r="G10" s="14"/>
      <c r="H10" s="14"/>
    </row>
    <row r="11" s="1" customFormat="1" ht="22.8" customHeight="1" spans="1:8">
      <c r="A11" s="21"/>
      <c r="B11" s="21"/>
      <c r="C11" s="14"/>
      <c r="D11" s="14"/>
      <c r="E11" s="14"/>
      <c r="F11" s="14"/>
      <c r="G11" s="14"/>
      <c r="H11" s="14"/>
    </row>
    <row r="12" s="1" customFormat="1" ht="22.8" customHeight="1" spans="1:8">
      <c r="A12" s="20"/>
      <c r="B12" s="20"/>
      <c r="C12" s="7"/>
      <c r="D12" s="7"/>
      <c r="E12" s="22"/>
      <c r="F12" s="22"/>
      <c r="G12" s="22"/>
      <c r="H12" s="22"/>
    </row>
  </sheetData>
  <mergeCells count="11">
    <mergeCell ref="G1:H1"/>
    <mergeCell ref="A2:H2"/>
    <mergeCell ref="A3:G3"/>
    <mergeCell ref="D4:G4"/>
    <mergeCell ref="E5:F5"/>
    <mergeCell ref="A4:A6"/>
    <mergeCell ref="B4:B6"/>
    <mergeCell ref="C4:C6"/>
    <mergeCell ref="D5:D6"/>
    <mergeCell ref="G5:G6"/>
    <mergeCell ref="H4:H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workbookViewId="0">
      <selection activeCell="F4" sqref="F4"/>
    </sheetView>
  </sheetViews>
  <sheetFormatPr defaultColWidth="10" defaultRowHeight="13.5" outlineLevelCol="2"/>
  <cols>
    <col min="1" max="1" width="6.375" style="1" customWidth="1"/>
    <col min="2" max="2" width="9.90833333333333" style="1" customWidth="1"/>
    <col min="3" max="3" width="52.3833333333333" style="1" customWidth="1"/>
    <col min="4" max="16384" width="10" style="1"/>
  </cols>
  <sheetData>
    <row r="1" s="1" customFormat="1" ht="32.75" customHeight="1" spans="1:3">
      <c r="A1" s="2"/>
      <c r="B1" s="11" t="s">
        <v>5</v>
      </c>
      <c r="C1" s="11"/>
    </row>
    <row r="2" s="1" customFormat="1" ht="25" customHeight="1" spans="2:3">
      <c r="B2" s="11"/>
      <c r="C2" s="11"/>
    </row>
    <row r="3" s="1" customFormat="1" ht="31.05" customHeight="1" spans="2:3">
      <c r="B3" s="24" t="s">
        <v>6</v>
      </c>
      <c r="C3" s="24"/>
    </row>
    <row r="4" s="1" customFormat="1" ht="32.55" customHeight="1" spans="2:3">
      <c r="B4" s="57">
        <v>1</v>
      </c>
      <c r="C4" s="58" t="s">
        <v>7</v>
      </c>
    </row>
    <row r="5" s="1" customFormat="1" ht="32.55" customHeight="1" spans="2:3">
      <c r="B5" s="57">
        <v>2</v>
      </c>
      <c r="C5" s="59" t="s">
        <v>8</v>
      </c>
    </row>
    <row r="6" s="1" customFormat="1" ht="32.55" customHeight="1" spans="2:3">
      <c r="B6" s="57">
        <v>3</v>
      </c>
      <c r="C6" s="58" t="s">
        <v>9</v>
      </c>
    </row>
    <row r="7" s="1" customFormat="1" ht="32.55" customHeight="1" spans="2:3">
      <c r="B7" s="57">
        <v>4</v>
      </c>
      <c r="C7" s="58" t="s">
        <v>10</v>
      </c>
    </row>
    <row r="8" s="1" customFormat="1" ht="32.55" customHeight="1" spans="2:3">
      <c r="B8" s="57">
        <v>5</v>
      </c>
      <c r="C8" s="58" t="s">
        <v>11</v>
      </c>
    </row>
    <row r="9" s="1" customFormat="1" ht="32.55" customHeight="1" spans="2:3">
      <c r="B9" s="57">
        <v>6</v>
      </c>
      <c r="C9" s="58" t="s">
        <v>12</v>
      </c>
    </row>
    <row r="10" s="1" customFormat="1" ht="32.55" customHeight="1" spans="2:3">
      <c r="B10" s="57">
        <v>7</v>
      </c>
      <c r="C10" s="58" t="s">
        <v>13</v>
      </c>
    </row>
    <row r="11" s="1" customFormat="1" ht="32.55" customHeight="1" spans="2:3">
      <c r="B11" s="57">
        <v>8</v>
      </c>
      <c r="C11" s="58" t="s">
        <v>14</v>
      </c>
    </row>
    <row r="12" s="1" customFormat="1" ht="32.55" customHeight="1" spans="2:3">
      <c r="B12" s="57">
        <v>9</v>
      </c>
      <c r="C12" s="58" t="s">
        <v>15</v>
      </c>
    </row>
    <row r="13" s="1" customFormat="1" ht="32.55" customHeight="1" spans="2:3">
      <c r="B13" s="57">
        <v>10</v>
      </c>
      <c r="C13" s="58" t="s">
        <v>16</v>
      </c>
    </row>
    <row r="14" s="1" customFormat="1" ht="32.55" customHeight="1" spans="2:3">
      <c r="B14" s="57">
        <v>11</v>
      </c>
      <c r="C14" s="58" t="s">
        <v>17</v>
      </c>
    </row>
    <row r="15" s="1" customFormat="1" ht="32.55" customHeight="1" spans="2:3">
      <c r="B15" s="57">
        <v>12</v>
      </c>
      <c r="C15" s="58" t="s">
        <v>18</v>
      </c>
    </row>
    <row r="16" s="1" customFormat="1" ht="32.55" customHeight="1" spans="2:3">
      <c r="B16" s="57">
        <v>13</v>
      </c>
      <c r="C16" s="58" t="s">
        <v>19</v>
      </c>
    </row>
    <row r="17" s="1" customFormat="1" ht="32.55" customHeight="1" spans="2:3">
      <c r="B17" s="57">
        <v>14</v>
      </c>
      <c r="C17" s="58" t="s">
        <v>20</v>
      </c>
    </row>
    <row r="18" s="1" customFormat="1" ht="32.55" customHeight="1" spans="2:3">
      <c r="B18" s="57">
        <v>15</v>
      </c>
      <c r="C18" s="58" t="s">
        <v>21</v>
      </c>
    </row>
    <row r="19" s="1" customFormat="1" ht="32.55" customHeight="1" spans="2:3">
      <c r="B19" s="57">
        <v>16</v>
      </c>
      <c r="C19" s="58" t="s">
        <v>22</v>
      </c>
    </row>
    <row r="20" s="1" customFormat="1" ht="32.55" customHeight="1" spans="2:3">
      <c r="B20" s="57">
        <v>17</v>
      </c>
      <c r="C20" s="58" t="s">
        <v>23</v>
      </c>
    </row>
    <row r="21" s="1" customFormat="1" ht="32.55" customHeight="1" spans="2:3">
      <c r="B21" s="57">
        <v>18</v>
      </c>
      <c r="C21" s="58" t="s">
        <v>24</v>
      </c>
    </row>
    <row r="22" s="1" customFormat="1" ht="32.55" customHeight="1" spans="2:3">
      <c r="B22" s="57">
        <v>19</v>
      </c>
      <c r="C22" s="58" t="s">
        <v>25</v>
      </c>
    </row>
    <row r="23" s="1" customFormat="1" ht="32.55" customHeight="1" spans="2:3">
      <c r="B23" s="57">
        <v>20</v>
      </c>
      <c r="C23" s="58" t="s">
        <v>26</v>
      </c>
    </row>
    <row r="24" s="1" customFormat="1" ht="32.55" customHeight="1" spans="2:3">
      <c r="B24" s="57">
        <v>21</v>
      </c>
      <c r="C24" s="58" t="s">
        <v>27</v>
      </c>
    </row>
    <row r="25" s="1" customFormat="1" ht="32.55" customHeight="1" spans="2:3">
      <c r="B25" s="57">
        <v>22</v>
      </c>
      <c r="C25" s="58" t="s">
        <v>28</v>
      </c>
    </row>
    <row r="26" s="1" customFormat="1" ht="32.55" customHeight="1" spans="2:3">
      <c r="B26" s="57">
        <v>23</v>
      </c>
      <c r="C26" s="58" t="s">
        <v>29</v>
      </c>
    </row>
    <row r="27" s="1" customFormat="1" ht="32.55" customHeight="1" spans="2:3">
      <c r="B27" s="57">
        <v>24</v>
      </c>
      <c r="C27" s="58" t="s">
        <v>30</v>
      </c>
    </row>
  </sheetData>
  <mergeCells count="2">
    <mergeCell ref="B3:C3"/>
    <mergeCell ref="B1:C2"/>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workbookViewId="0">
      <selection activeCell="G25" sqref="G25"/>
    </sheetView>
  </sheetViews>
  <sheetFormatPr defaultColWidth="10" defaultRowHeight="13.5"/>
  <cols>
    <col min="1" max="1" width="24.1583333333333" style="1" customWidth="1"/>
    <col min="2" max="2" width="23.6166666666667" style="1" customWidth="1"/>
    <col min="3" max="3" width="11.8083333333333" style="1" customWidth="1"/>
    <col min="4" max="17" width="7.18333333333333" style="1" customWidth="1"/>
    <col min="18" max="16384" width="10" style="1"/>
  </cols>
  <sheetData>
    <row r="1" s="1" customFormat="1" ht="16.35" customHeight="1" spans="1:17">
      <c r="A1" s="2"/>
      <c r="P1" s="17" t="s">
        <v>429</v>
      </c>
      <c r="Q1" s="17"/>
    </row>
    <row r="2" s="1" customFormat="1" ht="47.4" customHeight="1" spans="1:14">
      <c r="A2" s="18" t="s">
        <v>24</v>
      </c>
      <c r="B2" s="18"/>
      <c r="C2" s="18"/>
      <c r="D2" s="18"/>
      <c r="E2" s="18"/>
      <c r="F2" s="18"/>
      <c r="G2" s="18"/>
      <c r="H2" s="18"/>
      <c r="I2" s="18"/>
      <c r="J2" s="18"/>
      <c r="K2" s="18"/>
      <c r="L2" s="18"/>
      <c r="M2" s="18"/>
      <c r="N2" s="18"/>
    </row>
    <row r="3" s="1" customFormat="1" ht="24.15" customHeight="1" spans="1:17">
      <c r="A3" s="12" t="s">
        <v>32</v>
      </c>
      <c r="B3" s="12"/>
      <c r="C3" s="12"/>
      <c r="D3" s="12"/>
      <c r="E3" s="12"/>
      <c r="F3" s="12"/>
      <c r="G3" s="12"/>
      <c r="H3" s="12"/>
      <c r="I3" s="12"/>
      <c r="J3" s="12"/>
      <c r="K3" s="12"/>
      <c r="L3" s="12"/>
      <c r="M3" s="12"/>
      <c r="N3" s="12"/>
      <c r="O3" s="12"/>
      <c r="P3" s="10" t="s">
        <v>33</v>
      </c>
      <c r="Q3" s="10"/>
    </row>
    <row r="4" s="1" customFormat="1" ht="27.6" customHeight="1" spans="1:17">
      <c r="A4" s="5" t="s">
        <v>430</v>
      </c>
      <c r="B4" s="5" t="s">
        <v>431</v>
      </c>
      <c r="C4" s="5" t="s">
        <v>198</v>
      </c>
      <c r="D4" s="5" t="s">
        <v>199</v>
      </c>
      <c r="E4" s="5" t="s">
        <v>200</v>
      </c>
      <c r="F4" s="5" t="s">
        <v>201</v>
      </c>
      <c r="G4" s="5" t="s">
        <v>202</v>
      </c>
      <c r="H4" s="5" t="s">
        <v>203</v>
      </c>
      <c r="I4" s="5" t="s">
        <v>204</v>
      </c>
      <c r="J4" s="5" t="s">
        <v>205</v>
      </c>
      <c r="K4" s="5" t="s">
        <v>206</v>
      </c>
      <c r="L4" s="5" t="s">
        <v>207</v>
      </c>
      <c r="M4" s="5" t="s">
        <v>208</v>
      </c>
      <c r="N4" s="5" t="s">
        <v>209</v>
      </c>
      <c r="O4" s="5" t="s">
        <v>210</v>
      </c>
      <c r="P4" s="5" t="s">
        <v>211</v>
      </c>
      <c r="Q4" s="5" t="s">
        <v>212</v>
      </c>
    </row>
    <row r="5" s="1" customFormat="1" ht="19.8" customHeight="1" spans="1:17">
      <c r="A5" s="5"/>
      <c r="B5" s="5"/>
      <c r="C5" s="5"/>
      <c r="D5" s="5"/>
      <c r="E5" s="5"/>
      <c r="F5" s="5"/>
      <c r="G5" s="5"/>
      <c r="H5" s="5"/>
      <c r="I5" s="5"/>
      <c r="J5" s="5"/>
      <c r="K5" s="5"/>
      <c r="L5" s="5"/>
      <c r="M5" s="5"/>
      <c r="N5" s="5"/>
      <c r="O5" s="5"/>
      <c r="P5" s="5"/>
      <c r="Q5" s="5"/>
    </row>
    <row r="6" s="1" customFormat="1" ht="22.8" customHeight="1" spans="1:17">
      <c r="A6" s="15"/>
      <c r="B6" s="15" t="s">
        <v>137</v>
      </c>
      <c r="C6" s="14">
        <v>0</v>
      </c>
      <c r="D6" s="14"/>
      <c r="E6" s="14"/>
      <c r="F6" s="14"/>
      <c r="G6" s="14"/>
      <c r="H6" s="14"/>
      <c r="I6" s="14"/>
      <c r="J6" s="14"/>
      <c r="K6" s="14"/>
      <c r="L6" s="14"/>
      <c r="M6" s="14"/>
      <c r="N6" s="14"/>
      <c r="O6" s="14"/>
      <c r="P6" s="14"/>
      <c r="Q6" s="14"/>
    </row>
    <row r="7" s="1" customFormat="1" ht="22.8" customHeight="1" spans="1:17">
      <c r="A7" s="13"/>
      <c r="B7" s="13"/>
      <c r="C7" s="14"/>
      <c r="D7" s="14"/>
      <c r="E7" s="14"/>
      <c r="F7" s="14"/>
      <c r="G7" s="14"/>
      <c r="H7" s="14"/>
      <c r="I7" s="14"/>
      <c r="J7" s="14"/>
      <c r="K7" s="14"/>
      <c r="L7" s="14"/>
      <c r="M7" s="14"/>
      <c r="N7" s="14"/>
      <c r="O7" s="14"/>
      <c r="P7" s="14"/>
      <c r="Q7" s="14"/>
    </row>
    <row r="8" s="1" customFormat="1" ht="22.8" customHeight="1" spans="1:17">
      <c r="A8" s="21"/>
      <c r="B8" s="21"/>
      <c r="C8" s="14"/>
      <c r="D8" s="14"/>
      <c r="E8" s="14"/>
      <c r="F8" s="14"/>
      <c r="G8" s="14"/>
      <c r="H8" s="14"/>
      <c r="I8" s="14"/>
      <c r="J8" s="14"/>
      <c r="K8" s="14"/>
      <c r="L8" s="14"/>
      <c r="M8" s="14"/>
      <c r="N8" s="14"/>
      <c r="O8" s="14"/>
      <c r="P8" s="14"/>
      <c r="Q8" s="14"/>
    </row>
    <row r="9" s="1" customFormat="1" ht="25.85" customHeight="1" spans="1:17">
      <c r="A9" s="23"/>
      <c r="B9" s="24"/>
      <c r="C9" s="14"/>
      <c r="D9" s="14"/>
      <c r="E9" s="14"/>
      <c r="F9" s="14"/>
      <c r="G9" s="14"/>
      <c r="H9" s="14"/>
      <c r="I9" s="14"/>
      <c r="J9" s="14"/>
      <c r="K9" s="14"/>
      <c r="L9" s="14"/>
      <c r="M9" s="14"/>
      <c r="N9" s="14"/>
      <c r="O9" s="14"/>
      <c r="P9" s="14"/>
      <c r="Q9" s="14"/>
    </row>
    <row r="10" s="1" customFormat="1" ht="26.7" customHeight="1" spans="1:17">
      <c r="A10" s="23"/>
      <c r="B10" s="24"/>
      <c r="C10" s="14"/>
      <c r="D10" s="14"/>
      <c r="E10" s="14"/>
      <c r="F10" s="14"/>
      <c r="G10" s="14"/>
      <c r="H10" s="14"/>
      <c r="I10" s="14"/>
      <c r="J10" s="14"/>
      <c r="K10" s="14"/>
      <c r="L10" s="14"/>
      <c r="M10" s="14"/>
      <c r="N10" s="14"/>
      <c r="O10" s="14"/>
      <c r="P10" s="14"/>
      <c r="Q10" s="14"/>
    </row>
    <row r="11" s="1" customFormat="1" ht="30.15" customHeight="1" spans="1:17">
      <c r="A11" s="23"/>
      <c r="B11" s="24"/>
      <c r="C11" s="25"/>
      <c r="D11" s="25"/>
      <c r="E11" s="25"/>
      <c r="F11" s="25"/>
      <c r="G11" s="25"/>
      <c r="H11" s="25"/>
      <c r="I11" s="25"/>
      <c r="J11" s="25"/>
      <c r="K11" s="25"/>
      <c r="L11" s="25"/>
      <c r="M11" s="25"/>
      <c r="N11" s="25"/>
      <c r="O11" s="25"/>
      <c r="P11" s="25"/>
      <c r="Q11" s="25"/>
    </row>
  </sheetData>
  <mergeCells count="21">
    <mergeCell ref="P1:Q1"/>
    <mergeCell ref="A2:N2"/>
    <mergeCell ref="A3:O3"/>
    <mergeCell ref="P3:Q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workbookViewId="0">
      <selection activeCell="J25" sqref="J25"/>
    </sheetView>
  </sheetViews>
  <sheetFormatPr defaultColWidth="10" defaultRowHeight="13.5"/>
  <cols>
    <col min="1" max="1" width="24.1583333333333" style="1" customWidth="1"/>
    <col min="2" max="2" width="23.6166666666667" style="1" customWidth="1"/>
    <col min="3" max="3" width="9.225" style="1" customWidth="1"/>
    <col min="4" max="17" width="7.18333333333333" style="1" customWidth="1"/>
    <col min="18" max="16384" width="10" style="1"/>
  </cols>
  <sheetData>
    <row r="1" s="1" customFormat="1" ht="16.35" customHeight="1" spans="1:17">
      <c r="A1" s="2"/>
      <c r="P1" s="17" t="s">
        <v>432</v>
      </c>
      <c r="Q1" s="17"/>
    </row>
    <row r="2" s="1" customFormat="1" ht="47.4" customHeight="1" spans="1:17">
      <c r="A2" s="18" t="s">
        <v>25</v>
      </c>
      <c r="B2" s="18"/>
      <c r="C2" s="18"/>
      <c r="D2" s="18"/>
      <c r="E2" s="18"/>
      <c r="F2" s="18"/>
      <c r="G2" s="18"/>
      <c r="H2" s="18"/>
      <c r="I2" s="18"/>
      <c r="J2" s="18"/>
      <c r="K2" s="18"/>
      <c r="L2" s="18"/>
      <c r="M2" s="18"/>
      <c r="N2" s="18"/>
      <c r="O2" s="18"/>
      <c r="P2" s="18"/>
      <c r="Q2" s="18"/>
    </row>
    <row r="3" s="1" customFormat="1" ht="21.55" customHeight="1" spans="1:17">
      <c r="A3" s="12" t="s">
        <v>32</v>
      </c>
      <c r="B3" s="12"/>
      <c r="C3" s="12"/>
      <c r="D3" s="12"/>
      <c r="E3" s="12"/>
      <c r="F3" s="12"/>
      <c r="G3" s="12"/>
      <c r="H3" s="12"/>
      <c r="I3" s="12"/>
      <c r="J3" s="12"/>
      <c r="K3" s="12"/>
      <c r="L3" s="12"/>
      <c r="M3" s="12"/>
      <c r="N3" s="12"/>
      <c r="O3" s="12"/>
      <c r="P3" s="10" t="s">
        <v>33</v>
      </c>
      <c r="Q3" s="10"/>
    </row>
    <row r="4" s="1" customFormat="1" ht="29.3" customHeight="1" spans="1:17">
      <c r="A4" s="5" t="s">
        <v>430</v>
      </c>
      <c r="B4" s="5" t="s">
        <v>431</v>
      </c>
      <c r="C4" s="5" t="s">
        <v>216</v>
      </c>
      <c r="D4" s="5" t="s">
        <v>161</v>
      </c>
      <c r="E4" s="5"/>
      <c r="F4" s="5"/>
      <c r="G4" s="5"/>
      <c r="H4" s="5" t="s">
        <v>162</v>
      </c>
      <c r="I4" s="5"/>
      <c r="J4" s="5"/>
      <c r="K4" s="5"/>
      <c r="L4" s="5"/>
      <c r="M4" s="5"/>
      <c r="N4" s="5"/>
      <c r="O4" s="5"/>
      <c r="P4" s="5"/>
      <c r="Q4" s="5"/>
    </row>
    <row r="5" s="1" customFormat="1" ht="50" customHeight="1" spans="1:17">
      <c r="A5" s="5"/>
      <c r="B5" s="5"/>
      <c r="C5" s="5"/>
      <c r="D5" s="5" t="s">
        <v>137</v>
      </c>
      <c r="E5" s="5" t="s">
        <v>217</v>
      </c>
      <c r="F5" s="5" t="s">
        <v>218</v>
      </c>
      <c r="G5" s="5" t="s">
        <v>207</v>
      </c>
      <c r="H5" s="5" t="s">
        <v>137</v>
      </c>
      <c r="I5" s="5" t="s">
        <v>220</v>
      </c>
      <c r="J5" s="5" t="s">
        <v>221</v>
      </c>
      <c r="K5" s="5" t="s">
        <v>209</v>
      </c>
      <c r="L5" s="5" t="s">
        <v>222</v>
      </c>
      <c r="M5" s="5" t="s">
        <v>223</v>
      </c>
      <c r="N5" s="5" t="s">
        <v>224</v>
      </c>
      <c r="O5" s="5" t="s">
        <v>205</v>
      </c>
      <c r="P5" s="5" t="s">
        <v>208</v>
      </c>
      <c r="Q5" s="5" t="s">
        <v>212</v>
      </c>
    </row>
    <row r="6" s="1" customFormat="1" ht="22.8" customHeight="1" spans="1:17">
      <c r="A6" s="15"/>
      <c r="B6" s="15" t="s">
        <v>137</v>
      </c>
      <c r="C6" s="14">
        <v>0</v>
      </c>
      <c r="D6" s="14"/>
      <c r="E6" s="14"/>
      <c r="F6" s="14"/>
      <c r="G6" s="14"/>
      <c r="H6" s="14"/>
      <c r="I6" s="14"/>
      <c r="J6" s="14"/>
      <c r="K6" s="14"/>
      <c r="L6" s="14"/>
      <c r="M6" s="14"/>
      <c r="N6" s="14"/>
      <c r="O6" s="14"/>
      <c r="P6" s="14"/>
      <c r="Q6" s="14"/>
    </row>
    <row r="7" s="1" customFormat="1" ht="22.8" customHeight="1" spans="1:17">
      <c r="A7" s="13"/>
      <c r="B7" s="13"/>
      <c r="C7" s="14"/>
      <c r="D7" s="14"/>
      <c r="E7" s="14"/>
      <c r="F7" s="14"/>
      <c r="G7" s="14"/>
      <c r="H7" s="14"/>
      <c r="I7" s="14"/>
      <c r="J7" s="14"/>
      <c r="K7" s="14"/>
      <c r="L7" s="14"/>
      <c r="M7" s="14"/>
      <c r="N7" s="14"/>
      <c r="O7" s="14"/>
      <c r="P7" s="14"/>
      <c r="Q7" s="14"/>
    </row>
    <row r="8" s="1" customFormat="1" ht="22.8" customHeight="1" spans="1:17">
      <c r="A8" s="21"/>
      <c r="B8" s="21"/>
      <c r="C8" s="14"/>
      <c r="D8" s="14"/>
      <c r="E8" s="14"/>
      <c r="F8" s="14"/>
      <c r="G8" s="14"/>
      <c r="H8" s="14"/>
      <c r="I8" s="14"/>
      <c r="J8" s="14"/>
      <c r="K8" s="14"/>
      <c r="L8" s="14"/>
      <c r="M8" s="14"/>
      <c r="N8" s="14"/>
      <c r="O8" s="14"/>
      <c r="P8" s="14"/>
      <c r="Q8" s="14"/>
    </row>
    <row r="9" s="1" customFormat="1" ht="25.85" customHeight="1" spans="1:17">
      <c r="A9" s="23"/>
      <c r="B9" s="24"/>
      <c r="C9" s="14"/>
      <c r="D9" s="14"/>
      <c r="E9" s="14"/>
      <c r="F9" s="14"/>
      <c r="G9" s="14"/>
      <c r="H9" s="14"/>
      <c r="I9" s="14"/>
      <c r="J9" s="14"/>
      <c r="K9" s="14"/>
      <c r="L9" s="14"/>
      <c r="M9" s="14"/>
      <c r="N9" s="14"/>
      <c r="O9" s="14"/>
      <c r="P9" s="14"/>
      <c r="Q9" s="14"/>
    </row>
    <row r="10" s="1" customFormat="1" ht="26.7" customHeight="1" spans="1:17">
      <c r="A10" s="23"/>
      <c r="B10" s="24"/>
      <c r="C10" s="14"/>
      <c r="D10" s="14"/>
      <c r="E10" s="14"/>
      <c r="F10" s="14"/>
      <c r="G10" s="14"/>
      <c r="H10" s="14"/>
      <c r="I10" s="14"/>
      <c r="J10" s="14"/>
      <c r="K10" s="14"/>
      <c r="L10" s="14"/>
      <c r="M10" s="14"/>
      <c r="N10" s="14"/>
      <c r="O10" s="14"/>
      <c r="P10" s="14"/>
      <c r="Q10" s="14"/>
    </row>
    <row r="11" s="1" customFormat="1" ht="30.15" customHeight="1" spans="1:17">
      <c r="A11" s="23"/>
      <c r="B11" s="24"/>
      <c r="C11" s="22"/>
      <c r="D11" s="7"/>
      <c r="E11" s="7"/>
      <c r="F11" s="7"/>
      <c r="G11" s="7"/>
      <c r="H11" s="7"/>
      <c r="I11" s="7"/>
      <c r="J11" s="7"/>
      <c r="K11" s="7"/>
      <c r="L11" s="7"/>
      <c r="M11" s="7"/>
      <c r="N11" s="7"/>
      <c r="O11" s="7"/>
      <c r="P11" s="7"/>
      <c r="Q11" s="7"/>
    </row>
  </sheetData>
  <mergeCells count="9">
    <mergeCell ref="P1:Q1"/>
    <mergeCell ref="A2:Q2"/>
    <mergeCell ref="A3:O3"/>
    <mergeCell ref="P3:Q3"/>
    <mergeCell ref="D4:G4"/>
    <mergeCell ref="H4:Q4"/>
    <mergeCell ref="A4:A5"/>
    <mergeCell ref="B4:B5"/>
    <mergeCell ref="C4:C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F24" sqref="F24"/>
    </sheetView>
  </sheetViews>
  <sheetFormatPr defaultColWidth="10" defaultRowHeight="13.5" outlineLevelCol="7"/>
  <cols>
    <col min="1" max="1" width="11.125" style="1" customWidth="1"/>
    <col min="2" max="2" width="25.375" style="1" customWidth="1"/>
    <col min="3" max="3" width="15.3333333333333" style="1" customWidth="1"/>
    <col min="4" max="4" width="12.75" style="1" customWidth="1"/>
    <col min="5" max="5" width="16.4166666666667" style="1" customWidth="1"/>
    <col min="6" max="6" width="14.1166666666667" style="1" customWidth="1"/>
    <col min="7" max="7" width="15.3333333333333" style="1" customWidth="1"/>
    <col min="8" max="8" width="17.6416666666667" style="1" customWidth="1"/>
    <col min="9" max="16384" width="10" style="1"/>
  </cols>
  <sheetData>
    <row r="1" s="1" customFormat="1" ht="16.35" customHeight="1" spans="1:8">
      <c r="A1" s="2"/>
      <c r="H1" s="17" t="s">
        <v>433</v>
      </c>
    </row>
    <row r="2" s="1" customFormat="1" ht="38.8" customHeight="1" spans="1:8">
      <c r="A2" s="18" t="s">
        <v>434</v>
      </c>
      <c r="B2" s="18"/>
      <c r="C2" s="18"/>
      <c r="D2" s="18"/>
      <c r="E2" s="18"/>
      <c r="F2" s="18"/>
      <c r="G2" s="18"/>
      <c r="H2" s="18"/>
    </row>
    <row r="3" s="1" customFormat="1" ht="24.15" customHeight="1" spans="1:8">
      <c r="A3" s="12" t="s">
        <v>32</v>
      </c>
      <c r="B3" s="12"/>
      <c r="C3" s="12"/>
      <c r="D3" s="12"/>
      <c r="E3" s="12"/>
      <c r="F3" s="12"/>
      <c r="G3" s="12"/>
      <c r="H3" s="10" t="s">
        <v>33</v>
      </c>
    </row>
    <row r="4" s="1" customFormat="1" ht="19.8" customHeight="1" spans="1:8">
      <c r="A4" s="5" t="s">
        <v>159</v>
      </c>
      <c r="B4" s="5" t="s">
        <v>160</v>
      </c>
      <c r="C4" s="5" t="s">
        <v>137</v>
      </c>
      <c r="D4" s="5" t="s">
        <v>435</v>
      </c>
      <c r="E4" s="5"/>
      <c r="F4" s="5"/>
      <c r="G4" s="5"/>
      <c r="H4" s="5" t="s">
        <v>162</v>
      </c>
    </row>
    <row r="5" s="1" customFormat="1" ht="23.25" customHeight="1" spans="1:8">
      <c r="A5" s="5"/>
      <c r="B5" s="5"/>
      <c r="C5" s="5"/>
      <c r="D5" s="5" t="s">
        <v>139</v>
      </c>
      <c r="E5" s="5" t="s">
        <v>239</v>
      </c>
      <c r="F5" s="5"/>
      <c r="G5" s="5" t="s">
        <v>241</v>
      </c>
      <c r="H5" s="5"/>
    </row>
    <row r="6" s="1" customFormat="1" ht="23.25" customHeight="1" spans="1:8">
      <c r="A6" s="5"/>
      <c r="B6" s="5"/>
      <c r="C6" s="5"/>
      <c r="D6" s="5"/>
      <c r="E6" s="5" t="s">
        <v>217</v>
      </c>
      <c r="F6" s="5" t="s">
        <v>207</v>
      </c>
      <c r="G6" s="5"/>
      <c r="H6" s="5"/>
    </row>
    <row r="7" s="1" customFormat="1" ht="22.8" customHeight="1" spans="1:8">
      <c r="A7" s="15"/>
      <c r="B7" s="19" t="s">
        <v>137</v>
      </c>
      <c r="C7" s="14">
        <v>0</v>
      </c>
      <c r="D7" s="14"/>
      <c r="E7" s="14"/>
      <c r="F7" s="14"/>
      <c r="G7" s="14"/>
      <c r="H7" s="14"/>
    </row>
    <row r="8" s="1" customFormat="1" ht="22.8" customHeight="1" spans="1:8">
      <c r="A8" s="13"/>
      <c r="B8" s="13"/>
      <c r="C8" s="14"/>
      <c r="D8" s="14"/>
      <c r="E8" s="14"/>
      <c r="F8" s="14"/>
      <c r="G8" s="14"/>
      <c r="H8" s="14"/>
    </row>
    <row r="9" s="1" customFormat="1" ht="22.8" customHeight="1" spans="1:8">
      <c r="A9" s="21"/>
      <c r="B9" s="21"/>
      <c r="C9" s="14"/>
      <c r="D9" s="14"/>
      <c r="E9" s="14"/>
      <c r="F9" s="14"/>
      <c r="G9" s="14"/>
      <c r="H9" s="14"/>
    </row>
    <row r="10" s="1" customFormat="1" ht="22.8" customHeight="1" spans="1:8">
      <c r="A10" s="21"/>
      <c r="B10" s="21"/>
      <c r="C10" s="14"/>
      <c r="D10" s="14"/>
      <c r="E10" s="14"/>
      <c r="F10" s="14"/>
      <c r="G10" s="14"/>
      <c r="H10" s="14"/>
    </row>
    <row r="11" s="1" customFormat="1" ht="22.8" customHeight="1" spans="1:8">
      <c r="A11" s="21"/>
      <c r="B11" s="21"/>
      <c r="C11" s="14"/>
      <c r="D11" s="14"/>
      <c r="E11" s="14"/>
      <c r="F11" s="14"/>
      <c r="G11" s="14"/>
      <c r="H11" s="14"/>
    </row>
    <row r="12" s="1" customFormat="1" ht="22.8" customHeight="1" spans="1:8">
      <c r="A12" s="20"/>
      <c r="B12" s="20"/>
      <c r="C12" s="7"/>
      <c r="D12" s="7"/>
      <c r="E12" s="22"/>
      <c r="F12" s="22"/>
      <c r="G12" s="22"/>
      <c r="H12" s="22"/>
    </row>
  </sheetData>
  <mergeCells count="10">
    <mergeCell ref="A2:H2"/>
    <mergeCell ref="A3:G3"/>
    <mergeCell ref="D4:G4"/>
    <mergeCell ref="E5:F5"/>
    <mergeCell ref="A4:A6"/>
    <mergeCell ref="B4:B6"/>
    <mergeCell ref="C4:C6"/>
    <mergeCell ref="D5:D6"/>
    <mergeCell ref="G5:G6"/>
    <mergeCell ref="H4:H6"/>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28" sqref="G28"/>
    </sheetView>
  </sheetViews>
  <sheetFormatPr defaultColWidth="10" defaultRowHeight="13.5" outlineLevelCol="7"/>
  <cols>
    <col min="1" max="1" width="10.7166666666667" style="1" customWidth="1"/>
    <col min="2" max="2" width="22.8" style="1" customWidth="1"/>
    <col min="3" max="3" width="19.2666666666667" style="1" customWidth="1"/>
    <col min="4" max="4" width="16.6916666666667" style="1" customWidth="1"/>
    <col min="5" max="6" width="16.4166666666667" style="1" customWidth="1"/>
    <col min="7" max="8" width="17.6416666666667" style="1" customWidth="1"/>
    <col min="9" max="16384" width="10" style="1"/>
  </cols>
  <sheetData>
    <row r="1" s="1" customFormat="1" ht="16.35" customHeight="1" spans="1:8">
      <c r="A1" s="2"/>
      <c r="H1" s="17" t="s">
        <v>436</v>
      </c>
    </row>
    <row r="2" s="1" customFormat="1" ht="38.8" customHeight="1" spans="1:8">
      <c r="A2" s="18" t="s">
        <v>27</v>
      </c>
      <c r="B2" s="18"/>
      <c r="C2" s="18"/>
      <c r="D2" s="18"/>
      <c r="E2" s="18"/>
      <c r="F2" s="18"/>
      <c r="G2" s="18"/>
      <c r="H2" s="18"/>
    </row>
    <row r="3" s="1" customFormat="1" ht="24.15" customHeight="1" spans="1:8">
      <c r="A3" s="12" t="s">
        <v>32</v>
      </c>
      <c r="B3" s="12"/>
      <c r="C3" s="12"/>
      <c r="D3" s="12"/>
      <c r="E3" s="12"/>
      <c r="F3" s="12"/>
      <c r="G3" s="12"/>
      <c r="H3" s="10" t="s">
        <v>33</v>
      </c>
    </row>
    <row r="4" s="1" customFormat="1" ht="20.7" customHeight="1" spans="1:8">
      <c r="A4" s="5" t="s">
        <v>159</v>
      </c>
      <c r="B4" s="5" t="s">
        <v>160</v>
      </c>
      <c r="C4" s="5" t="s">
        <v>137</v>
      </c>
      <c r="D4" s="5" t="s">
        <v>437</v>
      </c>
      <c r="E4" s="5"/>
      <c r="F4" s="5"/>
      <c r="G4" s="5"/>
      <c r="H4" s="5" t="s">
        <v>162</v>
      </c>
    </row>
    <row r="5" s="1" customFormat="1" ht="18.95" customHeight="1" spans="1:8">
      <c r="A5" s="5"/>
      <c r="B5" s="5"/>
      <c r="C5" s="5"/>
      <c r="D5" s="5" t="s">
        <v>139</v>
      </c>
      <c r="E5" s="5" t="s">
        <v>239</v>
      </c>
      <c r="F5" s="5"/>
      <c r="G5" s="5" t="s">
        <v>241</v>
      </c>
      <c r="H5" s="5"/>
    </row>
    <row r="6" s="1" customFormat="1" ht="24.15" customHeight="1" spans="1:8">
      <c r="A6" s="5"/>
      <c r="B6" s="5"/>
      <c r="C6" s="5"/>
      <c r="D6" s="5"/>
      <c r="E6" s="5" t="s">
        <v>217</v>
      </c>
      <c r="F6" s="5" t="s">
        <v>207</v>
      </c>
      <c r="G6" s="5"/>
      <c r="H6" s="5"/>
    </row>
    <row r="7" s="1" customFormat="1" ht="22.8" customHeight="1" spans="1:8">
      <c r="A7" s="15"/>
      <c r="B7" s="19" t="s">
        <v>137</v>
      </c>
      <c r="C7" s="14">
        <v>0</v>
      </c>
      <c r="D7" s="14"/>
      <c r="E7" s="14"/>
      <c r="F7" s="14"/>
      <c r="G7" s="14"/>
      <c r="H7" s="14"/>
    </row>
    <row r="8" s="1" customFormat="1" ht="22.8" customHeight="1" spans="1:8">
      <c r="A8" s="13"/>
      <c r="B8" s="13"/>
      <c r="C8" s="14"/>
      <c r="D8" s="14"/>
      <c r="E8" s="14"/>
      <c r="F8" s="14"/>
      <c r="G8" s="14"/>
      <c r="H8" s="14"/>
    </row>
    <row r="9" s="1" customFormat="1" ht="22.8" customHeight="1" spans="1:8">
      <c r="A9" s="21"/>
      <c r="B9" s="21"/>
      <c r="C9" s="14"/>
      <c r="D9" s="14"/>
      <c r="E9" s="14"/>
      <c r="F9" s="14"/>
      <c r="G9" s="14"/>
      <c r="H9" s="14"/>
    </row>
    <row r="10" s="1" customFormat="1" ht="22.8" customHeight="1" spans="1:8">
      <c r="A10" s="21"/>
      <c r="B10" s="21"/>
      <c r="C10" s="14"/>
      <c r="D10" s="14"/>
      <c r="E10" s="14"/>
      <c r="F10" s="14"/>
      <c r="G10" s="14"/>
      <c r="H10" s="14"/>
    </row>
    <row r="11" s="1" customFormat="1" ht="22.8" customHeight="1" spans="1:8">
      <c r="A11" s="21"/>
      <c r="B11" s="21"/>
      <c r="C11" s="14"/>
      <c r="D11" s="14"/>
      <c r="E11" s="14"/>
      <c r="F11" s="14"/>
      <c r="G11" s="14"/>
      <c r="H11" s="14"/>
    </row>
    <row r="12" s="1" customFormat="1" ht="22.8" customHeight="1" spans="1:8">
      <c r="A12" s="20"/>
      <c r="B12" s="20"/>
      <c r="C12" s="7"/>
      <c r="D12" s="7"/>
      <c r="E12" s="22"/>
      <c r="F12" s="22"/>
      <c r="G12" s="22"/>
      <c r="H12" s="22"/>
    </row>
  </sheetData>
  <mergeCells count="10">
    <mergeCell ref="A2:H2"/>
    <mergeCell ref="A3:G3"/>
    <mergeCell ref="D4:G4"/>
    <mergeCell ref="E5:F5"/>
    <mergeCell ref="A4:A6"/>
    <mergeCell ref="B4:B6"/>
    <mergeCell ref="C4:C6"/>
    <mergeCell ref="D5:D6"/>
    <mergeCell ref="G5:G6"/>
    <mergeCell ref="H4:H6"/>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workbookViewId="0">
      <selection activeCell="B19" sqref="B19"/>
    </sheetView>
  </sheetViews>
  <sheetFormatPr defaultColWidth="10" defaultRowHeight="13.5"/>
  <cols>
    <col min="1" max="1" width="10.0416666666667" style="1" customWidth="1"/>
    <col min="2" max="2" width="21.7083333333333" style="1" customWidth="1"/>
    <col min="3" max="3" width="13.3" style="1" customWidth="1"/>
    <col min="4" max="14" width="7.69166666666667" style="1" customWidth="1"/>
    <col min="15" max="17" width="9.76666666666667" style="1" customWidth="1"/>
    <col min="18" max="16384" width="10" style="1"/>
  </cols>
  <sheetData>
    <row r="1" s="1" customFormat="1" ht="16.35" customHeight="1" spans="1:14">
      <c r="A1" s="2"/>
      <c r="M1" s="17" t="s">
        <v>438</v>
      </c>
      <c r="N1" s="17"/>
    </row>
    <row r="2" s="1" customFormat="1" ht="45.7" customHeight="1" spans="1:14">
      <c r="A2" s="18" t="s">
        <v>28</v>
      </c>
      <c r="B2" s="18"/>
      <c r="C2" s="18"/>
      <c r="D2" s="18"/>
      <c r="E2" s="18"/>
      <c r="F2" s="18"/>
      <c r="G2" s="18"/>
      <c r="H2" s="18"/>
      <c r="I2" s="18"/>
      <c r="J2" s="18"/>
      <c r="K2" s="18"/>
      <c r="L2" s="18"/>
      <c r="M2" s="18"/>
      <c r="N2" s="18"/>
    </row>
    <row r="3" s="1" customFormat="1" ht="18.1" customHeight="1" spans="1:14">
      <c r="A3" s="12" t="s">
        <v>32</v>
      </c>
      <c r="B3" s="12"/>
      <c r="C3" s="12"/>
      <c r="D3" s="12"/>
      <c r="E3" s="12"/>
      <c r="F3" s="12"/>
      <c r="G3" s="12"/>
      <c r="H3" s="12"/>
      <c r="I3" s="12"/>
      <c r="J3" s="12"/>
      <c r="K3" s="12"/>
      <c r="L3" s="12"/>
      <c r="M3" s="10" t="s">
        <v>33</v>
      </c>
      <c r="N3" s="10"/>
    </row>
    <row r="4" s="1" customFormat="1" ht="26.05" customHeight="1" spans="1:14">
      <c r="A4" s="5" t="s">
        <v>430</v>
      </c>
      <c r="B4" s="5" t="s">
        <v>439</v>
      </c>
      <c r="C4" s="5" t="s">
        <v>440</v>
      </c>
      <c r="D4" s="5"/>
      <c r="E4" s="5"/>
      <c r="F4" s="5"/>
      <c r="G4" s="5"/>
      <c r="H4" s="5"/>
      <c r="I4" s="5"/>
      <c r="J4" s="5"/>
      <c r="K4" s="5"/>
      <c r="L4" s="5"/>
      <c r="M4" s="5" t="s">
        <v>441</v>
      </c>
      <c r="N4" s="5"/>
    </row>
    <row r="5" s="1" customFormat="1" ht="31.9" customHeight="1" spans="1:14">
      <c r="A5" s="5"/>
      <c r="B5" s="5"/>
      <c r="C5" s="5" t="s">
        <v>442</v>
      </c>
      <c r="D5" s="5" t="s">
        <v>140</v>
      </c>
      <c r="E5" s="5"/>
      <c r="F5" s="5"/>
      <c r="G5" s="5"/>
      <c r="H5" s="5"/>
      <c r="I5" s="5"/>
      <c r="J5" s="5" t="s">
        <v>443</v>
      </c>
      <c r="K5" s="5" t="s">
        <v>142</v>
      </c>
      <c r="L5" s="5" t="s">
        <v>143</v>
      </c>
      <c r="M5" s="5" t="s">
        <v>444</v>
      </c>
      <c r="N5" s="5" t="s">
        <v>445</v>
      </c>
    </row>
    <row r="6" s="1" customFormat="1" ht="44.85" customHeight="1" spans="1:14">
      <c r="A6" s="5"/>
      <c r="B6" s="5"/>
      <c r="C6" s="5"/>
      <c r="D6" s="5" t="s">
        <v>446</v>
      </c>
      <c r="E6" s="5" t="s">
        <v>447</v>
      </c>
      <c r="F6" s="5" t="s">
        <v>448</v>
      </c>
      <c r="G6" s="5" t="s">
        <v>449</v>
      </c>
      <c r="H6" s="5" t="s">
        <v>450</v>
      </c>
      <c r="I6" s="5" t="s">
        <v>451</v>
      </c>
      <c r="J6" s="5"/>
      <c r="K6" s="5"/>
      <c r="L6" s="5"/>
      <c r="M6" s="5"/>
      <c r="N6" s="5"/>
    </row>
    <row r="7" s="1" customFormat="1" ht="22.8" customHeight="1" spans="1:14">
      <c r="A7" s="15"/>
      <c r="B7" s="19" t="s">
        <v>137</v>
      </c>
      <c r="C7" s="14">
        <f>C8</f>
        <v>324</v>
      </c>
      <c r="D7" s="14">
        <f t="shared" ref="D7:M7" si="0">D8</f>
        <v>324</v>
      </c>
      <c r="E7" s="14">
        <f t="shared" si="0"/>
        <v>0</v>
      </c>
      <c r="F7" s="14">
        <f t="shared" si="0"/>
        <v>0</v>
      </c>
      <c r="G7" s="14">
        <f t="shared" si="0"/>
        <v>0</v>
      </c>
      <c r="H7" s="14">
        <f t="shared" si="0"/>
        <v>0</v>
      </c>
      <c r="I7" s="14">
        <f t="shared" si="0"/>
        <v>0</v>
      </c>
      <c r="J7" s="14">
        <f t="shared" si="0"/>
        <v>0</v>
      </c>
      <c r="K7" s="14">
        <f t="shared" si="0"/>
        <v>0</v>
      </c>
      <c r="L7" s="14">
        <f t="shared" si="0"/>
        <v>0</v>
      </c>
      <c r="M7" s="14">
        <f t="shared" si="0"/>
        <v>324</v>
      </c>
      <c r="N7" s="15"/>
    </row>
    <row r="8" s="1" customFormat="1" ht="22.8" customHeight="1" spans="1:14">
      <c r="A8" s="13" t="s">
        <v>155</v>
      </c>
      <c r="B8" s="13" t="s">
        <v>4</v>
      </c>
      <c r="C8" s="14">
        <f>SUM(C9:C21)</f>
        <v>324</v>
      </c>
      <c r="D8" s="14">
        <f t="shared" ref="D8:M8" si="1">SUM(D9:D21)</f>
        <v>324</v>
      </c>
      <c r="E8" s="14">
        <f t="shared" si="1"/>
        <v>0</v>
      </c>
      <c r="F8" s="14">
        <f t="shared" si="1"/>
        <v>0</v>
      </c>
      <c r="G8" s="14">
        <f t="shared" si="1"/>
        <v>0</v>
      </c>
      <c r="H8" s="14">
        <f t="shared" si="1"/>
        <v>0</v>
      </c>
      <c r="I8" s="14">
        <f t="shared" si="1"/>
        <v>0</v>
      </c>
      <c r="J8" s="14">
        <f t="shared" si="1"/>
        <v>0</v>
      </c>
      <c r="K8" s="14">
        <f t="shared" si="1"/>
        <v>0</v>
      </c>
      <c r="L8" s="14">
        <f t="shared" si="1"/>
        <v>0</v>
      </c>
      <c r="M8" s="14">
        <f t="shared" si="1"/>
        <v>324</v>
      </c>
      <c r="N8" s="15"/>
    </row>
    <row r="9" s="1" customFormat="1" ht="22.8" customHeight="1" spans="1:14">
      <c r="A9" s="20" t="s">
        <v>452</v>
      </c>
      <c r="B9" s="20" t="s">
        <v>453</v>
      </c>
      <c r="C9" s="7">
        <v>2</v>
      </c>
      <c r="D9" s="7">
        <v>2</v>
      </c>
      <c r="E9" s="7"/>
      <c r="F9" s="7"/>
      <c r="G9" s="7"/>
      <c r="H9" s="7"/>
      <c r="I9" s="7"/>
      <c r="J9" s="7"/>
      <c r="K9" s="7"/>
      <c r="L9" s="7"/>
      <c r="M9" s="7">
        <v>2</v>
      </c>
      <c r="N9" s="6"/>
    </row>
    <row r="10" s="1" customFormat="1" ht="22.8" customHeight="1" spans="1:14">
      <c r="A10" s="20" t="s">
        <v>452</v>
      </c>
      <c r="B10" s="20" t="s">
        <v>454</v>
      </c>
      <c r="C10" s="7">
        <v>96</v>
      </c>
      <c r="D10" s="7">
        <v>96</v>
      </c>
      <c r="E10" s="7"/>
      <c r="F10" s="7"/>
      <c r="G10" s="7"/>
      <c r="H10" s="7"/>
      <c r="I10" s="7"/>
      <c r="J10" s="7"/>
      <c r="K10" s="7"/>
      <c r="L10" s="7"/>
      <c r="M10" s="7">
        <v>96</v>
      </c>
      <c r="N10" s="6"/>
    </row>
    <row r="11" s="1" customFormat="1" ht="22.8" customHeight="1" spans="1:14">
      <c r="A11" s="20" t="s">
        <v>452</v>
      </c>
      <c r="B11" s="20" t="s">
        <v>455</v>
      </c>
      <c r="C11" s="7">
        <v>108</v>
      </c>
      <c r="D11" s="7">
        <v>108</v>
      </c>
      <c r="E11" s="7"/>
      <c r="F11" s="7"/>
      <c r="G11" s="7"/>
      <c r="H11" s="7"/>
      <c r="I11" s="7"/>
      <c r="J11" s="7"/>
      <c r="K11" s="7"/>
      <c r="L11" s="7"/>
      <c r="M11" s="7">
        <v>108</v>
      </c>
      <c r="N11" s="6"/>
    </row>
    <row r="12" s="1" customFormat="1" ht="22.8" customHeight="1" spans="1:14">
      <c r="A12" s="20" t="s">
        <v>452</v>
      </c>
      <c r="B12" s="20" t="s">
        <v>456</v>
      </c>
      <c r="C12" s="7">
        <v>2</v>
      </c>
      <c r="D12" s="7">
        <v>2</v>
      </c>
      <c r="E12" s="7"/>
      <c r="F12" s="7"/>
      <c r="G12" s="7"/>
      <c r="H12" s="7"/>
      <c r="I12" s="7"/>
      <c r="J12" s="7"/>
      <c r="K12" s="7"/>
      <c r="L12" s="7"/>
      <c r="M12" s="7">
        <v>2</v>
      </c>
      <c r="N12" s="6"/>
    </row>
    <row r="13" s="1" customFormat="1" ht="22.8" customHeight="1" spans="1:14">
      <c r="A13" s="20" t="s">
        <v>452</v>
      </c>
      <c r="B13" s="20" t="s">
        <v>457</v>
      </c>
      <c r="C13" s="7">
        <v>17</v>
      </c>
      <c r="D13" s="7">
        <v>17</v>
      </c>
      <c r="E13" s="7"/>
      <c r="F13" s="7"/>
      <c r="G13" s="7"/>
      <c r="H13" s="7"/>
      <c r="I13" s="7"/>
      <c r="J13" s="7"/>
      <c r="K13" s="7"/>
      <c r="L13" s="7"/>
      <c r="M13" s="7">
        <v>17</v>
      </c>
      <c r="N13" s="6"/>
    </row>
    <row r="14" s="1" customFormat="1" ht="22.8" customHeight="1" spans="1:14">
      <c r="A14" s="20" t="s">
        <v>452</v>
      </c>
      <c r="B14" s="20" t="s">
        <v>458</v>
      </c>
      <c r="C14" s="7">
        <v>3</v>
      </c>
      <c r="D14" s="7">
        <v>3</v>
      </c>
      <c r="E14" s="7"/>
      <c r="F14" s="7"/>
      <c r="G14" s="7"/>
      <c r="H14" s="7"/>
      <c r="I14" s="7"/>
      <c r="J14" s="7"/>
      <c r="K14" s="7"/>
      <c r="L14" s="7"/>
      <c r="M14" s="7">
        <v>3</v>
      </c>
      <c r="N14" s="6"/>
    </row>
    <row r="15" s="1" customFormat="1" ht="22.8" customHeight="1" spans="1:14">
      <c r="A15" s="20" t="s">
        <v>452</v>
      </c>
      <c r="B15" s="20" t="s">
        <v>459</v>
      </c>
      <c r="C15" s="7">
        <v>22</v>
      </c>
      <c r="D15" s="7">
        <v>22</v>
      </c>
      <c r="E15" s="7"/>
      <c r="F15" s="7"/>
      <c r="G15" s="7"/>
      <c r="H15" s="7"/>
      <c r="I15" s="7"/>
      <c r="J15" s="7"/>
      <c r="K15" s="7"/>
      <c r="L15" s="7"/>
      <c r="M15" s="7">
        <v>22</v>
      </c>
      <c r="N15" s="6"/>
    </row>
    <row r="16" s="1" customFormat="1" ht="22.8" customHeight="1" spans="1:14">
      <c r="A16" s="20" t="s">
        <v>452</v>
      </c>
      <c r="B16" s="20" t="s">
        <v>460</v>
      </c>
      <c r="C16" s="7">
        <v>2</v>
      </c>
      <c r="D16" s="7">
        <v>2</v>
      </c>
      <c r="E16" s="7"/>
      <c r="F16" s="7"/>
      <c r="G16" s="7"/>
      <c r="H16" s="7"/>
      <c r="I16" s="7"/>
      <c r="J16" s="7"/>
      <c r="K16" s="7"/>
      <c r="L16" s="7"/>
      <c r="M16" s="7">
        <v>2</v>
      </c>
      <c r="N16" s="6"/>
    </row>
    <row r="17" s="1" customFormat="1" ht="22.8" customHeight="1" spans="1:14">
      <c r="A17" s="20" t="s">
        <v>452</v>
      </c>
      <c r="B17" s="20" t="s">
        <v>461</v>
      </c>
      <c r="C17" s="7">
        <v>13</v>
      </c>
      <c r="D17" s="7">
        <v>13</v>
      </c>
      <c r="E17" s="7"/>
      <c r="F17" s="7"/>
      <c r="G17" s="7"/>
      <c r="H17" s="7"/>
      <c r="I17" s="7"/>
      <c r="J17" s="7"/>
      <c r="K17" s="7"/>
      <c r="L17" s="7"/>
      <c r="M17" s="7">
        <v>13</v>
      </c>
      <c r="N17" s="6"/>
    </row>
    <row r="18" s="1" customFormat="1" ht="22.8" customHeight="1" spans="1:14">
      <c r="A18" s="20" t="s">
        <v>452</v>
      </c>
      <c r="B18" s="20" t="s">
        <v>462</v>
      </c>
      <c r="C18" s="7">
        <v>13</v>
      </c>
      <c r="D18" s="7">
        <v>13</v>
      </c>
      <c r="E18" s="7"/>
      <c r="F18" s="7"/>
      <c r="G18" s="7"/>
      <c r="H18" s="7"/>
      <c r="I18" s="7"/>
      <c r="J18" s="7"/>
      <c r="K18" s="7"/>
      <c r="L18" s="7"/>
      <c r="M18" s="7">
        <v>13</v>
      </c>
      <c r="N18" s="6"/>
    </row>
    <row r="19" s="1" customFormat="1" ht="22.8" customHeight="1" spans="1:14">
      <c r="A19" s="20" t="s">
        <v>452</v>
      </c>
      <c r="B19" s="20" t="s">
        <v>463</v>
      </c>
      <c r="C19" s="7">
        <v>2</v>
      </c>
      <c r="D19" s="7">
        <v>2</v>
      </c>
      <c r="E19" s="7"/>
      <c r="F19" s="7"/>
      <c r="G19" s="7"/>
      <c r="H19" s="7"/>
      <c r="I19" s="7"/>
      <c r="J19" s="7"/>
      <c r="K19" s="7"/>
      <c r="L19" s="7"/>
      <c r="M19" s="7">
        <v>2</v>
      </c>
      <c r="N19" s="6"/>
    </row>
    <row r="20" s="1" customFormat="1" ht="22.8" customHeight="1" spans="1:14">
      <c r="A20" s="20" t="s">
        <v>452</v>
      </c>
      <c r="B20" s="20" t="s">
        <v>464</v>
      </c>
      <c r="C20" s="7">
        <v>4</v>
      </c>
      <c r="D20" s="7">
        <v>4</v>
      </c>
      <c r="E20" s="7"/>
      <c r="F20" s="7"/>
      <c r="G20" s="7"/>
      <c r="H20" s="7"/>
      <c r="I20" s="7"/>
      <c r="J20" s="7"/>
      <c r="K20" s="7"/>
      <c r="L20" s="7"/>
      <c r="M20" s="7">
        <v>4</v>
      </c>
      <c r="N20" s="6"/>
    </row>
    <row r="21" s="1" customFormat="1" ht="22.8" customHeight="1" spans="1:14">
      <c r="A21" s="20" t="s">
        <v>452</v>
      </c>
      <c r="B21" s="20" t="s">
        <v>465</v>
      </c>
      <c r="C21" s="7">
        <v>40</v>
      </c>
      <c r="D21" s="7">
        <v>40</v>
      </c>
      <c r="E21" s="7"/>
      <c r="F21" s="7"/>
      <c r="G21" s="7"/>
      <c r="H21" s="7"/>
      <c r="I21" s="7"/>
      <c r="J21" s="7"/>
      <c r="K21" s="7"/>
      <c r="L21" s="7"/>
      <c r="M21" s="7">
        <v>40</v>
      </c>
      <c r="N21" s="6"/>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0"/>
  <sheetViews>
    <sheetView tabSelected="1" workbookViewId="0">
      <selection activeCell="R15" sqref="R15"/>
    </sheetView>
  </sheetViews>
  <sheetFormatPr defaultColWidth="10" defaultRowHeight="13.5"/>
  <cols>
    <col min="1" max="1" width="6.78333333333333" style="1" customWidth="1"/>
    <col min="2" max="2" width="15.0666666666667" style="1" customWidth="1"/>
    <col min="3" max="3" width="8.55" style="1" customWidth="1"/>
    <col min="4" max="4" width="12.2083333333333" style="1" customWidth="1"/>
    <col min="5" max="5" width="7.45833333333333" style="1" customWidth="1"/>
    <col min="6" max="6" width="8.14166666666667" style="1" customWidth="1"/>
    <col min="7" max="7" width="11.2583333333333" style="1" customWidth="1"/>
    <col min="8" max="8" width="18.1833333333333" style="1" customWidth="1"/>
    <col min="9" max="9" width="9.5" style="1" customWidth="1"/>
    <col min="10" max="10" width="8.95" style="1" customWidth="1"/>
    <col min="11" max="11" width="8.14166666666667" style="1" customWidth="1"/>
    <col min="12" max="12" width="9.76666666666667" style="1" customWidth="1"/>
    <col min="13" max="13" width="16.825" style="1" customWidth="1"/>
    <col min="14" max="16" width="9.76666666666667" style="1" customWidth="1"/>
    <col min="17" max="16384" width="10" style="1"/>
  </cols>
  <sheetData>
    <row r="1" s="1" customFormat="1" ht="16.35" customHeight="1" spans="1:13">
      <c r="A1" s="2"/>
      <c r="B1" s="2"/>
      <c r="C1" s="2"/>
      <c r="D1" s="2"/>
      <c r="E1" s="2"/>
      <c r="F1" s="2"/>
      <c r="G1" s="2"/>
      <c r="H1" s="2"/>
      <c r="I1" s="2"/>
      <c r="J1" s="2"/>
      <c r="K1" s="2"/>
      <c r="L1" s="2"/>
      <c r="M1" s="17" t="s">
        <v>466</v>
      </c>
    </row>
    <row r="2" s="1" customFormat="1" ht="37.95" customHeight="1" spans="1:13">
      <c r="A2" s="2"/>
      <c r="B2" s="2"/>
      <c r="C2" s="11" t="s">
        <v>467</v>
      </c>
      <c r="D2" s="11"/>
      <c r="E2" s="11"/>
      <c r="F2" s="11"/>
      <c r="G2" s="11"/>
      <c r="H2" s="11"/>
      <c r="I2" s="11"/>
      <c r="J2" s="11"/>
      <c r="K2" s="11"/>
      <c r="L2" s="11"/>
      <c r="M2" s="11"/>
    </row>
    <row r="3" s="1" customFormat="1" ht="21.55" customHeight="1" spans="1:13">
      <c r="A3" s="12" t="s">
        <v>32</v>
      </c>
      <c r="B3" s="12"/>
      <c r="C3" s="12"/>
      <c r="D3" s="12"/>
      <c r="E3" s="12"/>
      <c r="F3" s="12"/>
      <c r="G3" s="12"/>
      <c r="H3" s="12"/>
      <c r="I3" s="12"/>
      <c r="J3" s="12"/>
      <c r="K3" s="12"/>
      <c r="L3" s="10" t="s">
        <v>33</v>
      </c>
      <c r="M3" s="10"/>
    </row>
    <row r="4" s="1" customFormat="1" ht="33.6" customHeight="1" spans="1:13">
      <c r="A4" s="5" t="s">
        <v>430</v>
      </c>
      <c r="B4" s="5" t="s">
        <v>468</v>
      </c>
      <c r="C4" s="5" t="s">
        <v>469</v>
      </c>
      <c r="D4" s="5" t="s">
        <v>470</v>
      </c>
      <c r="E4" s="5" t="s">
        <v>471</v>
      </c>
      <c r="F4" s="5"/>
      <c r="G4" s="5"/>
      <c r="H4" s="5"/>
      <c r="I4" s="5"/>
      <c r="J4" s="5"/>
      <c r="K4" s="5"/>
      <c r="L4" s="5"/>
      <c r="M4" s="5"/>
    </row>
    <row r="5" s="1" customFormat="1" ht="36.2" customHeight="1" spans="1:13">
      <c r="A5" s="5"/>
      <c r="B5" s="5"/>
      <c r="C5" s="5"/>
      <c r="D5" s="5"/>
      <c r="E5" s="5" t="s">
        <v>472</v>
      </c>
      <c r="F5" s="5" t="s">
        <v>473</v>
      </c>
      <c r="G5" s="5" t="s">
        <v>474</v>
      </c>
      <c r="H5" s="5" t="s">
        <v>475</v>
      </c>
      <c r="I5" s="5" t="s">
        <v>476</v>
      </c>
      <c r="J5" s="5" t="s">
        <v>477</v>
      </c>
      <c r="K5" s="5" t="s">
        <v>478</v>
      </c>
      <c r="L5" s="5" t="s">
        <v>479</v>
      </c>
      <c r="M5" s="5" t="s">
        <v>480</v>
      </c>
    </row>
    <row r="6" s="1" customFormat="1" ht="19.8" customHeight="1" spans="1:13">
      <c r="A6" s="13" t="s">
        <v>2</v>
      </c>
      <c r="B6" s="13" t="s">
        <v>4</v>
      </c>
      <c r="C6" s="14">
        <f>SUM(C7:C149)</f>
        <v>324</v>
      </c>
      <c r="D6" s="15"/>
      <c r="E6" s="15"/>
      <c r="F6" s="15"/>
      <c r="G6" s="15"/>
      <c r="H6" s="15"/>
      <c r="I6" s="15"/>
      <c r="J6" s="15"/>
      <c r="K6" s="15"/>
      <c r="L6" s="15"/>
      <c r="M6" s="15"/>
    </row>
    <row r="7" s="1" customFormat="1" ht="29.3" customHeight="1" spans="1:13">
      <c r="A7" s="6" t="s">
        <v>156</v>
      </c>
      <c r="B7" s="6" t="s">
        <v>481</v>
      </c>
      <c r="C7" s="7">
        <v>2</v>
      </c>
      <c r="D7" s="6" t="s">
        <v>482</v>
      </c>
      <c r="E7" s="16" t="s">
        <v>483</v>
      </c>
      <c r="F7" s="16" t="s">
        <v>484</v>
      </c>
      <c r="G7" s="6" t="s">
        <v>485</v>
      </c>
      <c r="H7" s="6" t="s">
        <v>486</v>
      </c>
      <c r="I7" s="6" t="s">
        <v>487</v>
      </c>
      <c r="J7" s="6" t="s">
        <v>488</v>
      </c>
      <c r="K7" s="6" t="s">
        <v>489</v>
      </c>
      <c r="L7" s="6" t="s">
        <v>490</v>
      </c>
      <c r="M7" s="6"/>
    </row>
    <row r="8" s="1" customFormat="1" ht="24.4" customHeight="1" spans="1:13">
      <c r="A8" s="6"/>
      <c r="B8" s="6"/>
      <c r="C8" s="7"/>
      <c r="D8" s="6"/>
      <c r="E8" s="16"/>
      <c r="F8" s="16" t="s">
        <v>491</v>
      </c>
      <c r="G8" s="6"/>
      <c r="H8" s="6"/>
      <c r="I8" s="6"/>
      <c r="J8" s="6"/>
      <c r="K8" s="6"/>
      <c r="L8" s="6"/>
      <c r="M8" s="6"/>
    </row>
    <row r="9" s="1" customFormat="1" ht="24.4" customHeight="1" spans="1:13">
      <c r="A9" s="6"/>
      <c r="B9" s="6"/>
      <c r="C9" s="7"/>
      <c r="D9" s="6"/>
      <c r="E9" s="16"/>
      <c r="F9" s="16" t="s">
        <v>492</v>
      </c>
      <c r="G9" s="6"/>
      <c r="H9" s="6"/>
      <c r="I9" s="6"/>
      <c r="J9" s="6"/>
      <c r="K9" s="6"/>
      <c r="L9" s="6"/>
      <c r="M9" s="6"/>
    </row>
    <row r="10" s="1" customFormat="1" ht="24.4" customHeight="1" spans="1:13">
      <c r="A10" s="6"/>
      <c r="B10" s="6"/>
      <c r="C10" s="7"/>
      <c r="D10" s="6"/>
      <c r="E10" s="16" t="s">
        <v>493</v>
      </c>
      <c r="F10" s="16" t="s">
        <v>494</v>
      </c>
      <c r="G10" s="6" t="s">
        <v>495</v>
      </c>
      <c r="H10" s="6" t="s">
        <v>496</v>
      </c>
      <c r="I10" s="6" t="s">
        <v>497</v>
      </c>
      <c r="J10" s="6" t="s">
        <v>498</v>
      </c>
      <c r="K10" s="6" t="s">
        <v>499</v>
      </c>
      <c r="L10" s="6" t="s">
        <v>490</v>
      </c>
      <c r="M10" s="6"/>
    </row>
    <row r="11" s="1" customFormat="1" ht="29.3" customHeight="1" spans="1:13">
      <c r="A11" s="6"/>
      <c r="B11" s="6"/>
      <c r="C11" s="7"/>
      <c r="D11" s="6"/>
      <c r="E11" s="16"/>
      <c r="F11" s="16" t="s">
        <v>500</v>
      </c>
      <c r="G11" s="6" t="s">
        <v>501</v>
      </c>
      <c r="H11" s="6" t="s">
        <v>502</v>
      </c>
      <c r="I11" s="6" t="s">
        <v>503</v>
      </c>
      <c r="J11" s="6" t="s">
        <v>504</v>
      </c>
      <c r="K11" s="6"/>
      <c r="L11" s="6" t="s">
        <v>505</v>
      </c>
      <c r="M11" s="6"/>
    </row>
    <row r="12" s="1" customFormat="1" ht="39.65" customHeight="1" spans="1:13">
      <c r="A12" s="6"/>
      <c r="B12" s="6"/>
      <c r="C12" s="7"/>
      <c r="D12" s="6"/>
      <c r="E12" s="16"/>
      <c r="F12" s="16" t="s">
        <v>506</v>
      </c>
      <c r="G12" s="6" t="s">
        <v>507</v>
      </c>
      <c r="H12" s="6" t="s">
        <v>508</v>
      </c>
      <c r="I12" s="6" t="s">
        <v>509</v>
      </c>
      <c r="J12" s="6" t="s">
        <v>510</v>
      </c>
      <c r="K12" s="6" t="s">
        <v>511</v>
      </c>
      <c r="L12" s="6" t="s">
        <v>490</v>
      </c>
      <c r="M12" s="6"/>
    </row>
    <row r="13" s="1" customFormat="1" ht="29.3" customHeight="1" spans="1:13">
      <c r="A13" s="6"/>
      <c r="B13" s="6"/>
      <c r="C13" s="7"/>
      <c r="D13" s="6"/>
      <c r="E13" s="16" t="s">
        <v>512</v>
      </c>
      <c r="F13" s="16" t="s">
        <v>513</v>
      </c>
      <c r="G13" s="6" t="s">
        <v>514</v>
      </c>
      <c r="H13" s="6" t="s">
        <v>486</v>
      </c>
      <c r="I13" s="6" t="s">
        <v>515</v>
      </c>
      <c r="J13" s="6" t="s">
        <v>488</v>
      </c>
      <c r="K13" s="6" t="s">
        <v>489</v>
      </c>
      <c r="L13" s="6" t="s">
        <v>490</v>
      </c>
      <c r="M13" s="6"/>
    </row>
    <row r="14" s="1" customFormat="1" ht="29.3" customHeight="1" spans="1:13">
      <c r="A14" s="6"/>
      <c r="B14" s="6"/>
      <c r="C14" s="7"/>
      <c r="D14" s="6"/>
      <c r="E14" s="16"/>
      <c r="F14" s="16" t="s">
        <v>516</v>
      </c>
      <c r="G14" s="6" t="s">
        <v>517</v>
      </c>
      <c r="H14" s="6" t="s">
        <v>502</v>
      </c>
      <c r="I14" s="6" t="s">
        <v>518</v>
      </c>
      <c r="J14" s="6" t="s">
        <v>504</v>
      </c>
      <c r="K14" s="6"/>
      <c r="L14" s="6" t="s">
        <v>505</v>
      </c>
      <c r="M14" s="6"/>
    </row>
    <row r="15" s="1" customFormat="1" ht="119.85" customHeight="1" spans="1:13">
      <c r="A15" s="6"/>
      <c r="B15" s="6"/>
      <c r="C15" s="7"/>
      <c r="D15" s="6"/>
      <c r="E15" s="16"/>
      <c r="F15" s="16" t="s">
        <v>519</v>
      </c>
      <c r="G15" s="6" t="s">
        <v>520</v>
      </c>
      <c r="H15" s="6" t="s">
        <v>521</v>
      </c>
      <c r="I15" s="6" t="s">
        <v>522</v>
      </c>
      <c r="J15" s="6" t="s">
        <v>523</v>
      </c>
      <c r="K15" s="6"/>
      <c r="L15" s="6" t="s">
        <v>505</v>
      </c>
      <c r="M15" s="6"/>
    </row>
    <row r="16" s="1" customFormat="1" ht="24.4" customHeight="1" spans="1:13">
      <c r="A16" s="6"/>
      <c r="B16" s="6"/>
      <c r="C16" s="7"/>
      <c r="D16" s="6"/>
      <c r="E16" s="16"/>
      <c r="F16" s="16" t="s">
        <v>524</v>
      </c>
      <c r="G16" s="6"/>
      <c r="H16" s="6"/>
      <c r="I16" s="6"/>
      <c r="J16" s="6"/>
      <c r="K16" s="6"/>
      <c r="L16" s="6"/>
      <c r="M16" s="6"/>
    </row>
    <row r="17" s="1" customFormat="1" ht="39.65" customHeight="1" spans="1:13">
      <c r="A17" s="6"/>
      <c r="B17" s="6"/>
      <c r="C17" s="7"/>
      <c r="D17" s="6"/>
      <c r="E17" s="16" t="s">
        <v>525</v>
      </c>
      <c r="F17" s="16" t="s">
        <v>526</v>
      </c>
      <c r="G17" s="6" t="s">
        <v>527</v>
      </c>
      <c r="H17" s="6" t="s">
        <v>528</v>
      </c>
      <c r="I17" s="6" t="s">
        <v>529</v>
      </c>
      <c r="J17" s="6" t="s">
        <v>530</v>
      </c>
      <c r="K17" s="6" t="s">
        <v>511</v>
      </c>
      <c r="L17" s="6" t="s">
        <v>531</v>
      </c>
      <c r="M17" s="6"/>
    </row>
    <row r="18" s="1" customFormat="1" ht="24.4" customHeight="1" spans="1:13">
      <c r="A18" s="6" t="s">
        <v>156</v>
      </c>
      <c r="B18" s="6" t="s">
        <v>532</v>
      </c>
      <c r="C18" s="7">
        <v>96</v>
      </c>
      <c r="D18" s="6" t="s">
        <v>533</v>
      </c>
      <c r="E18" s="16" t="s">
        <v>483</v>
      </c>
      <c r="F18" s="16" t="s">
        <v>484</v>
      </c>
      <c r="G18" s="6" t="s">
        <v>485</v>
      </c>
      <c r="H18" s="6" t="s">
        <v>534</v>
      </c>
      <c r="I18" s="6" t="s">
        <v>535</v>
      </c>
      <c r="J18" s="6" t="s">
        <v>536</v>
      </c>
      <c r="K18" s="6" t="s">
        <v>489</v>
      </c>
      <c r="L18" s="6" t="s">
        <v>490</v>
      </c>
      <c r="M18" s="6"/>
    </row>
    <row r="19" s="1" customFormat="1" ht="24.4" customHeight="1" spans="1:13">
      <c r="A19" s="6"/>
      <c r="B19" s="6"/>
      <c r="C19" s="7"/>
      <c r="D19" s="6"/>
      <c r="E19" s="16"/>
      <c r="F19" s="16" t="s">
        <v>491</v>
      </c>
      <c r="G19" s="6"/>
      <c r="H19" s="6"/>
      <c r="I19" s="6"/>
      <c r="J19" s="6"/>
      <c r="K19" s="6"/>
      <c r="L19" s="6"/>
      <c r="M19" s="6"/>
    </row>
    <row r="20" s="1" customFormat="1" ht="24.4" customHeight="1" spans="1:13">
      <c r="A20" s="6"/>
      <c r="B20" s="6"/>
      <c r="C20" s="7"/>
      <c r="D20" s="6"/>
      <c r="E20" s="16"/>
      <c r="F20" s="16" t="s">
        <v>492</v>
      </c>
      <c r="G20" s="6"/>
      <c r="H20" s="6"/>
      <c r="I20" s="6"/>
      <c r="J20" s="6"/>
      <c r="K20" s="6"/>
      <c r="L20" s="6"/>
      <c r="M20" s="6"/>
    </row>
    <row r="21" s="1" customFormat="1" ht="24.4" customHeight="1" spans="1:13">
      <c r="A21" s="6"/>
      <c r="B21" s="6"/>
      <c r="C21" s="7"/>
      <c r="D21" s="6"/>
      <c r="E21" s="16" t="s">
        <v>493</v>
      </c>
      <c r="F21" s="16" t="s">
        <v>494</v>
      </c>
      <c r="G21" s="6" t="s">
        <v>537</v>
      </c>
      <c r="H21" s="6" t="s">
        <v>534</v>
      </c>
      <c r="I21" s="6" t="s">
        <v>538</v>
      </c>
      <c r="J21" s="6" t="s">
        <v>536</v>
      </c>
      <c r="K21" s="6" t="s">
        <v>489</v>
      </c>
      <c r="L21" s="6" t="s">
        <v>490</v>
      </c>
      <c r="M21" s="6"/>
    </row>
    <row r="22" s="1" customFormat="1" ht="59.5" customHeight="1" spans="1:13">
      <c r="A22" s="6"/>
      <c r="B22" s="6"/>
      <c r="C22" s="7"/>
      <c r="D22" s="6"/>
      <c r="E22" s="16"/>
      <c r="F22" s="16" t="s">
        <v>500</v>
      </c>
      <c r="G22" s="6" t="s">
        <v>539</v>
      </c>
      <c r="H22" s="6" t="s">
        <v>502</v>
      </c>
      <c r="I22" s="6" t="s">
        <v>540</v>
      </c>
      <c r="J22" s="6" t="s">
        <v>541</v>
      </c>
      <c r="K22" s="6"/>
      <c r="L22" s="6" t="s">
        <v>505</v>
      </c>
      <c r="M22" s="6"/>
    </row>
    <row r="23" s="1" customFormat="1" ht="39.65" customHeight="1" spans="1:13">
      <c r="A23" s="6"/>
      <c r="B23" s="6"/>
      <c r="C23" s="7"/>
      <c r="D23" s="6"/>
      <c r="E23" s="16"/>
      <c r="F23" s="16" t="s">
        <v>506</v>
      </c>
      <c r="G23" s="6" t="s">
        <v>542</v>
      </c>
      <c r="H23" s="6" t="s">
        <v>508</v>
      </c>
      <c r="I23" s="6" t="s">
        <v>543</v>
      </c>
      <c r="J23" s="6" t="s">
        <v>544</v>
      </c>
      <c r="K23" s="6" t="s">
        <v>511</v>
      </c>
      <c r="L23" s="6" t="s">
        <v>490</v>
      </c>
      <c r="M23" s="6"/>
    </row>
    <row r="24" s="1" customFormat="1" ht="29.3" customHeight="1" spans="1:13">
      <c r="A24" s="6"/>
      <c r="B24" s="6"/>
      <c r="C24" s="7"/>
      <c r="D24" s="6"/>
      <c r="E24" s="16" t="s">
        <v>512</v>
      </c>
      <c r="F24" s="16" t="s">
        <v>513</v>
      </c>
      <c r="G24" s="6" t="s">
        <v>545</v>
      </c>
      <c r="H24" s="6" t="s">
        <v>508</v>
      </c>
      <c r="I24" s="6" t="s">
        <v>546</v>
      </c>
      <c r="J24" s="6" t="s">
        <v>547</v>
      </c>
      <c r="K24" s="6" t="s">
        <v>511</v>
      </c>
      <c r="L24" s="6" t="s">
        <v>490</v>
      </c>
      <c r="M24" s="6"/>
    </row>
    <row r="25" s="1" customFormat="1" ht="29.3" customHeight="1" spans="1:13">
      <c r="A25" s="6"/>
      <c r="B25" s="6"/>
      <c r="C25" s="7"/>
      <c r="D25" s="6"/>
      <c r="E25" s="16"/>
      <c r="F25" s="16" t="s">
        <v>516</v>
      </c>
      <c r="G25" s="6" t="s">
        <v>548</v>
      </c>
      <c r="H25" s="6" t="s">
        <v>502</v>
      </c>
      <c r="I25" s="6" t="s">
        <v>549</v>
      </c>
      <c r="J25" s="6" t="s">
        <v>550</v>
      </c>
      <c r="K25" s="6"/>
      <c r="L25" s="6" t="s">
        <v>505</v>
      </c>
      <c r="M25" s="6"/>
    </row>
    <row r="26" s="1" customFormat="1" ht="29.3" customHeight="1" spans="1:13">
      <c r="A26" s="6"/>
      <c r="B26" s="6"/>
      <c r="C26" s="7"/>
      <c r="D26" s="6"/>
      <c r="E26" s="16"/>
      <c r="F26" s="16" t="s">
        <v>519</v>
      </c>
      <c r="G26" s="6" t="s">
        <v>551</v>
      </c>
      <c r="H26" s="6" t="s">
        <v>508</v>
      </c>
      <c r="I26" s="6" t="s">
        <v>552</v>
      </c>
      <c r="J26" s="6" t="s">
        <v>553</v>
      </c>
      <c r="K26" s="6" t="s">
        <v>511</v>
      </c>
      <c r="L26" s="6" t="s">
        <v>490</v>
      </c>
      <c r="M26" s="6"/>
    </row>
    <row r="27" s="1" customFormat="1" ht="24.4" customHeight="1" spans="1:13">
      <c r="A27" s="6"/>
      <c r="B27" s="6"/>
      <c r="C27" s="7"/>
      <c r="D27" s="6"/>
      <c r="E27" s="16"/>
      <c r="F27" s="16" t="s">
        <v>524</v>
      </c>
      <c r="G27" s="6"/>
      <c r="H27" s="6"/>
      <c r="I27" s="6"/>
      <c r="J27" s="6"/>
      <c r="K27" s="6"/>
      <c r="L27" s="6"/>
      <c r="M27" s="6"/>
    </row>
    <row r="28" s="1" customFormat="1" ht="39.65" customHeight="1" spans="1:13">
      <c r="A28" s="6"/>
      <c r="B28" s="6"/>
      <c r="C28" s="7"/>
      <c r="D28" s="6"/>
      <c r="E28" s="16" t="s">
        <v>525</v>
      </c>
      <c r="F28" s="16" t="s">
        <v>526</v>
      </c>
      <c r="G28" s="6" t="s">
        <v>554</v>
      </c>
      <c r="H28" s="6" t="s">
        <v>528</v>
      </c>
      <c r="I28" s="6" t="s">
        <v>555</v>
      </c>
      <c r="J28" s="6" t="s">
        <v>530</v>
      </c>
      <c r="K28" s="6" t="s">
        <v>511</v>
      </c>
      <c r="L28" s="6" t="s">
        <v>531</v>
      </c>
      <c r="M28" s="6"/>
    </row>
    <row r="29" s="1" customFormat="1" ht="39.65" customHeight="1" spans="1:13">
      <c r="A29" s="6" t="s">
        <v>156</v>
      </c>
      <c r="B29" s="6" t="s">
        <v>556</v>
      </c>
      <c r="C29" s="7">
        <v>108</v>
      </c>
      <c r="D29" s="6" t="s">
        <v>557</v>
      </c>
      <c r="E29" s="16" t="s">
        <v>483</v>
      </c>
      <c r="F29" s="16" t="s">
        <v>484</v>
      </c>
      <c r="G29" s="6" t="s">
        <v>485</v>
      </c>
      <c r="H29" s="6" t="s">
        <v>558</v>
      </c>
      <c r="I29" s="6" t="s">
        <v>559</v>
      </c>
      <c r="J29" s="6" t="s">
        <v>560</v>
      </c>
      <c r="K29" s="6" t="s">
        <v>489</v>
      </c>
      <c r="L29" s="6" t="s">
        <v>490</v>
      </c>
      <c r="M29" s="6"/>
    </row>
    <row r="30" s="1" customFormat="1" ht="24.4" customHeight="1" spans="1:13">
      <c r="A30" s="6"/>
      <c r="B30" s="6"/>
      <c r="C30" s="7"/>
      <c r="D30" s="6"/>
      <c r="E30" s="16"/>
      <c r="F30" s="16" t="s">
        <v>491</v>
      </c>
      <c r="G30" s="6"/>
      <c r="H30" s="6"/>
      <c r="I30" s="6"/>
      <c r="J30" s="6"/>
      <c r="K30" s="6"/>
      <c r="L30" s="6"/>
      <c r="M30" s="6"/>
    </row>
    <row r="31" s="1" customFormat="1" ht="24.4" customHeight="1" spans="1:13">
      <c r="A31" s="6"/>
      <c r="B31" s="6"/>
      <c r="C31" s="7"/>
      <c r="D31" s="6"/>
      <c r="E31" s="16"/>
      <c r="F31" s="16" t="s">
        <v>492</v>
      </c>
      <c r="G31" s="6"/>
      <c r="H31" s="6"/>
      <c r="I31" s="6"/>
      <c r="J31" s="6"/>
      <c r="K31" s="6"/>
      <c r="L31" s="6"/>
      <c r="M31" s="6"/>
    </row>
    <row r="32" s="1" customFormat="1" ht="39.65" customHeight="1" spans="1:13">
      <c r="A32" s="6"/>
      <c r="B32" s="6"/>
      <c r="C32" s="7"/>
      <c r="D32" s="6"/>
      <c r="E32" s="16" t="s">
        <v>493</v>
      </c>
      <c r="F32" s="16" t="s">
        <v>494</v>
      </c>
      <c r="G32" s="6" t="s">
        <v>561</v>
      </c>
      <c r="H32" s="6" t="s">
        <v>496</v>
      </c>
      <c r="I32" s="6" t="s">
        <v>562</v>
      </c>
      <c r="J32" s="6" t="s">
        <v>563</v>
      </c>
      <c r="K32" s="6" t="s">
        <v>564</v>
      </c>
      <c r="L32" s="6" t="s">
        <v>490</v>
      </c>
      <c r="M32" s="6"/>
    </row>
    <row r="33" s="1" customFormat="1" ht="50" customHeight="1" spans="1:13">
      <c r="A33" s="6"/>
      <c r="B33" s="6"/>
      <c r="C33" s="7"/>
      <c r="D33" s="6"/>
      <c r="E33" s="16"/>
      <c r="F33" s="16" t="s">
        <v>500</v>
      </c>
      <c r="G33" s="6" t="s">
        <v>565</v>
      </c>
      <c r="H33" s="6" t="s">
        <v>508</v>
      </c>
      <c r="I33" s="6" t="s">
        <v>566</v>
      </c>
      <c r="J33" s="6" t="s">
        <v>567</v>
      </c>
      <c r="K33" s="6"/>
      <c r="L33" s="6" t="s">
        <v>505</v>
      </c>
      <c r="M33" s="6"/>
    </row>
    <row r="34" s="1" customFormat="1" ht="39.65" customHeight="1" spans="1:13">
      <c r="A34" s="6"/>
      <c r="B34" s="6"/>
      <c r="C34" s="7"/>
      <c r="D34" s="6"/>
      <c r="E34" s="16"/>
      <c r="F34" s="16" t="s">
        <v>506</v>
      </c>
      <c r="G34" s="6" t="s">
        <v>568</v>
      </c>
      <c r="H34" s="6" t="s">
        <v>508</v>
      </c>
      <c r="I34" s="6" t="s">
        <v>569</v>
      </c>
      <c r="J34" s="6" t="s">
        <v>570</v>
      </c>
      <c r="K34" s="6" t="s">
        <v>571</v>
      </c>
      <c r="L34" s="6" t="s">
        <v>531</v>
      </c>
      <c r="M34" s="6"/>
    </row>
    <row r="35" s="1" customFormat="1" ht="29.3" customHeight="1" spans="1:13">
      <c r="A35" s="6"/>
      <c r="B35" s="6"/>
      <c r="C35" s="7"/>
      <c r="D35" s="6"/>
      <c r="E35" s="16" t="s">
        <v>512</v>
      </c>
      <c r="F35" s="16" t="s">
        <v>513</v>
      </c>
      <c r="G35" s="6" t="s">
        <v>572</v>
      </c>
      <c r="H35" s="6" t="s">
        <v>558</v>
      </c>
      <c r="I35" s="6" t="s">
        <v>573</v>
      </c>
      <c r="J35" s="6" t="s">
        <v>488</v>
      </c>
      <c r="K35" s="6" t="s">
        <v>489</v>
      </c>
      <c r="L35" s="6" t="s">
        <v>490</v>
      </c>
      <c r="M35" s="6"/>
    </row>
    <row r="36" s="1" customFormat="1" ht="50" customHeight="1" spans="1:13">
      <c r="A36" s="6"/>
      <c r="B36" s="6"/>
      <c r="C36" s="7"/>
      <c r="D36" s="6"/>
      <c r="E36" s="16"/>
      <c r="F36" s="16" t="s">
        <v>516</v>
      </c>
      <c r="G36" s="6" t="s">
        <v>574</v>
      </c>
      <c r="H36" s="6" t="s">
        <v>502</v>
      </c>
      <c r="I36" s="6" t="s">
        <v>575</v>
      </c>
      <c r="J36" s="6" t="s">
        <v>576</v>
      </c>
      <c r="K36" s="6"/>
      <c r="L36" s="6" t="s">
        <v>505</v>
      </c>
      <c r="M36" s="6"/>
    </row>
    <row r="37" s="1" customFormat="1" ht="119.85" customHeight="1" spans="1:13">
      <c r="A37" s="6"/>
      <c r="B37" s="6"/>
      <c r="C37" s="7"/>
      <c r="D37" s="6"/>
      <c r="E37" s="16"/>
      <c r="F37" s="16" t="s">
        <v>519</v>
      </c>
      <c r="G37" s="6" t="s">
        <v>577</v>
      </c>
      <c r="H37" s="6" t="s">
        <v>578</v>
      </c>
      <c r="I37" s="6" t="s">
        <v>579</v>
      </c>
      <c r="J37" s="6" t="s">
        <v>580</v>
      </c>
      <c r="K37" s="6"/>
      <c r="L37" s="6" t="s">
        <v>505</v>
      </c>
      <c r="M37" s="6"/>
    </row>
    <row r="38" s="1" customFormat="1" ht="24.4" customHeight="1" spans="1:13">
      <c r="A38" s="6"/>
      <c r="B38" s="6"/>
      <c r="C38" s="7"/>
      <c r="D38" s="6"/>
      <c r="E38" s="16"/>
      <c r="F38" s="16" t="s">
        <v>524</v>
      </c>
      <c r="G38" s="6"/>
      <c r="H38" s="6"/>
      <c r="I38" s="6"/>
      <c r="J38" s="6"/>
      <c r="K38" s="6"/>
      <c r="L38" s="6"/>
      <c r="M38" s="6"/>
    </row>
    <row r="39" s="1" customFormat="1" ht="50" customHeight="1" spans="1:13">
      <c r="A39" s="6"/>
      <c r="B39" s="6"/>
      <c r="C39" s="7"/>
      <c r="D39" s="6"/>
      <c r="E39" s="16" t="s">
        <v>525</v>
      </c>
      <c r="F39" s="16" t="s">
        <v>526</v>
      </c>
      <c r="G39" s="6" t="s">
        <v>581</v>
      </c>
      <c r="H39" s="6" t="s">
        <v>528</v>
      </c>
      <c r="I39" s="6" t="s">
        <v>582</v>
      </c>
      <c r="J39" s="6" t="s">
        <v>583</v>
      </c>
      <c r="K39" s="6" t="s">
        <v>511</v>
      </c>
      <c r="L39" s="6" t="s">
        <v>531</v>
      </c>
      <c r="M39" s="6"/>
    </row>
    <row r="40" s="1" customFormat="1" ht="24.4" customHeight="1" spans="1:13">
      <c r="A40" s="6" t="s">
        <v>156</v>
      </c>
      <c r="B40" s="6" t="s">
        <v>584</v>
      </c>
      <c r="C40" s="7">
        <v>2</v>
      </c>
      <c r="D40" s="6" t="s">
        <v>585</v>
      </c>
      <c r="E40" s="16" t="s">
        <v>483</v>
      </c>
      <c r="F40" s="16" t="s">
        <v>484</v>
      </c>
      <c r="G40" s="6" t="s">
        <v>586</v>
      </c>
      <c r="H40" s="6" t="s">
        <v>508</v>
      </c>
      <c r="I40" s="6"/>
      <c r="J40" s="6"/>
      <c r="K40" s="6" t="s">
        <v>529</v>
      </c>
      <c r="L40" s="6" t="s">
        <v>587</v>
      </c>
      <c r="M40" s="6"/>
    </row>
    <row r="41" s="1" customFormat="1" ht="24.4" customHeight="1" spans="1:13">
      <c r="A41" s="6"/>
      <c r="B41" s="6"/>
      <c r="C41" s="7"/>
      <c r="D41" s="6"/>
      <c r="E41" s="16"/>
      <c r="F41" s="16" t="s">
        <v>491</v>
      </c>
      <c r="G41" s="6"/>
      <c r="H41" s="6"/>
      <c r="I41" s="6"/>
      <c r="J41" s="6"/>
      <c r="K41" s="6"/>
      <c r="L41" s="6"/>
      <c r="M41" s="6"/>
    </row>
    <row r="42" s="1" customFormat="1" ht="24.4" customHeight="1" spans="1:13">
      <c r="A42" s="6"/>
      <c r="B42" s="6"/>
      <c r="C42" s="7"/>
      <c r="D42" s="6"/>
      <c r="E42" s="16"/>
      <c r="F42" s="16" t="s">
        <v>492</v>
      </c>
      <c r="G42" s="6"/>
      <c r="H42" s="6"/>
      <c r="I42" s="6"/>
      <c r="J42" s="6"/>
      <c r="K42" s="6"/>
      <c r="L42" s="6"/>
      <c r="M42" s="6"/>
    </row>
    <row r="43" s="1" customFormat="1" ht="24.4" customHeight="1" spans="1:13">
      <c r="A43" s="6"/>
      <c r="B43" s="6"/>
      <c r="C43" s="7"/>
      <c r="D43" s="6"/>
      <c r="E43" s="16" t="s">
        <v>493</v>
      </c>
      <c r="F43" s="16" t="s">
        <v>494</v>
      </c>
      <c r="G43" s="6" t="s">
        <v>588</v>
      </c>
      <c r="H43" s="6" t="s">
        <v>589</v>
      </c>
      <c r="I43" s="6"/>
      <c r="J43" s="6"/>
      <c r="K43" s="6" t="s">
        <v>489</v>
      </c>
      <c r="L43" s="6" t="s">
        <v>587</v>
      </c>
      <c r="M43" s="6"/>
    </row>
    <row r="44" s="1" customFormat="1" ht="24.4" customHeight="1" spans="1:13">
      <c r="A44" s="6"/>
      <c r="B44" s="6"/>
      <c r="C44" s="7"/>
      <c r="D44" s="6"/>
      <c r="E44" s="16"/>
      <c r="F44" s="16" t="s">
        <v>500</v>
      </c>
      <c r="G44" s="6" t="s">
        <v>590</v>
      </c>
      <c r="H44" s="6" t="s">
        <v>591</v>
      </c>
      <c r="I44" s="6"/>
      <c r="J44" s="6"/>
      <c r="K44" s="6" t="s">
        <v>592</v>
      </c>
      <c r="L44" s="6" t="s">
        <v>505</v>
      </c>
      <c r="M44" s="6"/>
    </row>
    <row r="45" s="1" customFormat="1" ht="24.4" customHeight="1" spans="1:13">
      <c r="A45" s="6"/>
      <c r="B45" s="6"/>
      <c r="C45" s="7"/>
      <c r="D45" s="6"/>
      <c r="E45" s="16"/>
      <c r="F45" s="16" t="s">
        <v>506</v>
      </c>
      <c r="G45" s="6" t="s">
        <v>593</v>
      </c>
      <c r="H45" s="6" t="s">
        <v>508</v>
      </c>
      <c r="I45" s="6"/>
      <c r="J45" s="6"/>
      <c r="K45" s="6" t="s">
        <v>529</v>
      </c>
      <c r="L45" s="6" t="s">
        <v>587</v>
      </c>
      <c r="M45" s="6"/>
    </row>
    <row r="46" s="1" customFormat="1" ht="24.4" customHeight="1" spans="1:13">
      <c r="A46" s="6"/>
      <c r="B46" s="6"/>
      <c r="C46" s="7"/>
      <c r="D46" s="6"/>
      <c r="E46" s="16" t="s">
        <v>512</v>
      </c>
      <c r="F46" s="16" t="s">
        <v>513</v>
      </c>
      <c r="G46" s="6"/>
      <c r="H46" s="6"/>
      <c r="I46" s="6"/>
      <c r="J46" s="6"/>
      <c r="K46" s="6"/>
      <c r="L46" s="6"/>
      <c r="M46" s="6"/>
    </row>
    <row r="47" s="1" customFormat="1" ht="24.4" customHeight="1" spans="1:13">
      <c r="A47" s="6"/>
      <c r="B47" s="6"/>
      <c r="C47" s="7"/>
      <c r="D47" s="6"/>
      <c r="E47" s="16"/>
      <c r="F47" s="16" t="s">
        <v>516</v>
      </c>
      <c r="G47" s="6" t="s">
        <v>594</v>
      </c>
      <c r="H47" s="6" t="s">
        <v>595</v>
      </c>
      <c r="I47" s="6"/>
      <c r="J47" s="6"/>
      <c r="K47" s="6" t="s">
        <v>596</v>
      </c>
      <c r="L47" s="6" t="s">
        <v>505</v>
      </c>
      <c r="M47" s="6"/>
    </row>
    <row r="48" s="1" customFormat="1" ht="24.4" customHeight="1" spans="1:13">
      <c r="A48" s="6"/>
      <c r="B48" s="6"/>
      <c r="C48" s="7"/>
      <c r="D48" s="6"/>
      <c r="E48" s="16"/>
      <c r="F48" s="16" t="s">
        <v>519</v>
      </c>
      <c r="G48" s="6"/>
      <c r="H48" s="6"/>
      <c r="I48" s="6"/>
      <c r="J48" s="6"/>
      <c r="K48" s="6"/>
      <c r="L48" s="6"/>
      <c r="M48" s="6"/>
    </row>
    <row r="49" s="1" customFormat="1" ht="24.4" customHeight="1" spans="1:13">
      <c r="A49" s="6"/>
      <c r="B49" s="6"/>
      <c r="C49" s="7"/>
      <c r="D49" s="6"/>
      <c r="E49" s="16"/>
      <c r="F49" s="16" t="s">
        <v>524</v>
      </c>
      <c r="G49" s="6"/>
      <c r="H49" s="6"/>
      <c r="I49" s="6"/>
      <c r="J49" s="6"/>
      <c r="K49" s="6"/>
      <c r="L49" s="6"/>
      <c r="M49" s="6"/>
    </row>
    <row r="50" s="1" customFormat="1" ht="24.4" customHeight="1" spans="1:13">
      <c r="A50" s="6"/>
      <c r="B50" s="6"/>
      <c r="C50" s="7"/>
      <c r="D50" s="6"/>
      <c r="E50" s="16" t="s">
        <v>525</v>
      </c>
      <c r="F50" s="16" t="s">
        <v>526</v>
      </c>
      <c r="G50" s="6" t="s">
        <v>597</v>
      </c>
      <c r="H50" s="6" t="s">
        <v>595</v>
      </c>
      <c r="I50" s="6"/>
      <c r="J50" s="6"/>
      <c r="K50" s="6" t="s">
        <v>596</v>
      </c>
      <c r="L50" s="6" t="s">
        <v>505</v>
      </c>
      <c r="M50" s="6"/>
    </row>
    <row r="51" s="1" customFormat="1" ht="50" customHeight="1" spans="1:13">
      <c r="A51" s="6" t="s">
        <v>156</v>
      </c>
      <c r="B51" s="6" t="s">
        <v>598</v>
      </c>
      <c r="C51" s="7">
        <v>17</v>
      </c>
      <c r="D51" s="6" t="s">
        <v>599</v>
      </c>
      <c r="E51" s="16" t="s">
        <v>483</v>
      </c>
      <c r="F51" s="16" t="s">
        <v>484</v>
      </c>
      <c r="G51" s="6" t="s">
        <v>485</v>
      </c>
      <c r="H51" s="6" t="s">
        <v>589</v>
      </c>
      <c r="I51" s="6" t="s">
        <v>600</v>
      </c>
      <c r="J51" s="6" t="s">
        <v>601</v>
      </c>
      <c r="K51" s="6" t="s">
        <v>489</v>
      </c>
      <c r="L51" s="6" t="s">
        <v>490</v>
      </c>
      <c r="M51" s="6"/>
    </row>
    <row r="52" s="1" customFormat="1" ht="24.4" customHeight="1" spans="1:13">
      <c r="A52" s="6"/>
      <c r="B52" s="6"/>
      <c r="C52" s="7"/>
      <c r="D52" s="6"/>
      <c r="E52" s="16"/>
      <c r="F52" s="16" t="s">
        <v>491</v>
      </c>
      <c r="G52" s="6" t="s">
        <v>602</v>
      </c>
      <c r="H52" s="6" t="s">
        <v>589</v>
      </c>
      <c r="I52" s="6"/>
      <c r="J52" s="6"/>
      <c r="K52" s="6" t="s">
        <v>489</v>
      </c>
      <c r="L52" s="6" t="s">
        <v>490</v>
      </c>
      <c r="M52" s="6"/>
    </row>
    <row r="53" s="1" customFormat="1" ht="24.4" customHeight="1" spans="1:13">
      <c r="A53" s="6"/>
      <c r="B53" s="6"/>
      <c r="C53" s="7"/>
      <c r="D53" s="6"/>
      <c r="E53" s="16"/>
      <c r="F53" s="16" t="s">
        <v>492</v>
      </c>
      <c r="G53" s="6" t="s">
        <v>603</v>
      </c>
      <c r="H53" s="6" t="s">
        <v>604</v>
      </c>
      <c r="I53" s="6"/>
      <c r="J53" s="6"/>
      <c r="K53" s="6" t="s">
        <v>564</v>
      </c>
      <c r="L53" s="6" t="s">
        <v>531</v>
      </c>
      <c r="M53" s="6"/>
    </row>
    <row r="54" s="1" customFormat="1" ht="50" customHeight="1" spans="1:13">
      <c r="A54" s="6"/>
      <c r="B54" s="6"/>
      <c r="C54" s="7"/>
      <c r="D54" s="6"/>
      <c r="E54" s="16" t="s">
        <v>493</v>
      </c>
      <c r="F54" s="16" t="s">
        <v>494</v>
      </c>
      <c r="G54" s="6" t="s">
        <v>605</v>
      </c>
      <c r="H54" s="6" t="s">
        <v>496</v>
      </c>
      <c r="I54" s="6" t="s">
        <v>606</v>
      </c>
      <c r="J54" s="6" t="s">
        <v>601</v>
      </c>
      <c r="K54" s="6" t="s">
        <v>607</v>
      </c>
      <c r="L54" s="6" t="s">
        <v>490</v>
      </c>
      <c r="M54" s="6"/>
    </row>
    <row r="55" s="1" customFormat="1" ht="50" customHeight="1" spans="1:13">
      <c r="A55" s="6"/>
      <c r="B55" s="6"/>
      <c r="C55" s="7"/>
      <c r="D55" s="6"/>
      <c r="E55" s="16"/>
      <c r="F55" s="16" t="s">
        <v>500</v>
      </c>
      <c r="G55" s="6" t="s">
        <v>608</v>
      </c>
      <c r="H55" s="6" t="s">
        <v>508</v>
      </c>
      <c r="I55" s="6" t="s">
        <v>609</v>
      </c>
      <c r="J55" s="6" t="s">
        <v>610</v>
      </c>
      <c r="K55" s="6" t="s">
        <v>511</v>
      </c>
      <c r="L55" s="6" t="s">
        <v>490</v>
      </c>
      <c r="M55" s="6"/>
    </row>
    <row r="56" s="1" customFormat="1" ht="39.65" customHeight="1" spans="1:13">
      <c r="A56" s="6"/>
      <c r="B56" s="6"/>
      <c r="C56" s="7"/>
      <c r="D56" s="6"/>
      <c r="E56" s="16"/>
      <c r="F56" s="16" t="s">
        <v>506</v>
      </c>
      <c r="G56" s="6" t="s">
        <v>507</v>
      </c>
      <c r="H56" s="6" t="s">
        <v>508</v>
      </c>
      <c r="I56" s="6" t="s">
        <v>611</v>
      </c>
      <c r="J56" s="6" t="s">
        <v>510</v>
      </c>
      <c r="K56" s="6" t="s">
        <v>511</v>
      </c>
      <c r="L56" s="6" t="s">
        <v>490</v>
      </c>
      <c r="M56" s="6"/>
    </row>
    <row r="57" s="1" customFormat="1" ht="50" customHeight="1" spans="1:13">
      <c r="A57" s="6"/>
      <c r="B57" s="6"/>
      <c r="C57" s="7"/>
      <c r="D57" s="6"/>
      <c r="E57" s="16" t="s">
        <v>512</v>
      </c>
      <c r="F57" s="16" t="s">
        <v>513</v>
      </c>
      <c r="G57" s="6" t="s">
        <v>612</v>
      </c>
      <c r="H57" s="6" t="s">
        <v>508</v>
      </c>
      <c r="I57" s="6" t="s">
        <v>613</v>
      </c>
      <c r="J57" s="6" t="s">
        <v>614</v>
      </c>
      <c r="K57" s="6" t="s">
        <v>511</v>
      </c>
      <c r="L57" s="6" t="s">
        <v>490</v>
      </c>
      <c r="M57" s="6"/>
    </row>
    <row r="58" s="1" customFormat="1" ht="24.4" customHeight="1" spans="1:13">
      <c r="A58" s="6"/>
      <c r="B58" s="6"/>
      <c r="C58" s="7"/>
      <c r="D58" s="6"/>
      <c r="E58" s="16"/>
      <c r="F58" s="16" t="s">
        <v>516</v>
      </c>
      <c r="G58" s="6" t="s">
        <v>615</v>
      </c>
      <c r="H58" s="6" t="s">
        <v>604</v>
      </c>
      <c r="I58" s="6"/>
      <c r="J58" s="6"/>
      <c r="K58" s="6" t="s">
        <v>564</v>
      </c>
      <c r="L58" s="6" t="s">
        <v>531</v>
      </c>
      <c r="M58" s="6"/>
    </row>
    <row r="59" s="1" customFormat="1" ht="29.3" customHeight="1" spans="1:13">
      <c r="A59" s="6"/>
      <c r="B59" s="6"/>
      <c r="C59" s="7"/>
      <c r="D59" s="6"/>
      <c r="E59" s="16"/>
      <c r="F59" s="16" t="s">
        <v>519</v>
      </c>
      <c r="G59" s="6" t="s">
        <v>616</v>
      </c>
      <c r="H59" s="6" t="s">
        <v>496</v>
      </c>
      <c r="I59" s="6" t="s">
        <v>617</v>
      </c>
      <c r="J59" s="6" t="s">
        <v>618</v>
      </c>
      <c r="K59" s="6" t="s">
        <v>564</v>
      </c>
      <c r="L59" s="6" t="s">
        <v>587</v>
      </c>
      <c r="M59" s="6"/>
    </row>
    <row r="60" s="1" customFormat="1" ht="24.4" customHeight="1" spans="1:13">
      <c r="A60" s="6"/>
      <c r="B60" s="6"/>
      <c r="C60" s="7"/>
      <c r="D60" s="6"/>
      <c r="E60" s="16"/>
      <c r="F60" s="16" t="s">
        <v>524</v>
      </c>
      <c r="G60" s="6" t="s">
        <v>619</v>
      </c>
      <c r="H60" s="6" t="s">
        <v>620</v>
      </c>
      <c r="I60" s="6"/>
      <c r="J60" s="6"/>
      <c r="K60" s="6"/>
      <c r="L60" s="6"/>
      <c r="M60" s="6"/>
    </row>
    <row r="61" s="1" customFormat="1" ht="39.65" customHeight="1" spans="1:13">
      <c r="A61" s="6"/>
      <c r="B61" s="6"/>
      <c r="C61" s="7"/>
      <c r="D61" s="6"/>
      <c r="E61" s="16" t="s">
        <v>525</v>
      </c>
      <c r="F61" s="16" t="s">
        <v>526</v>
      </c>
      <c r="G61" s="6" t="s">
        <v>621</v>
      </c>
      <c r="H61" s="6" t="s">
        <v>528</v>
      </c>
      <c r="I61" s="6" t="s">
        <v>622</v>
      </c>
      <c r="J61" s="6" t="s">
        <v>623</v>
      </c>
      <c r="K61" s="6" t="s">
        <v>511</v>
      </c>
      <c r="L61" s="6" t="s">
        <v>531</v>
      </c>
      <c r="M61" s="6"/>
    </row>
    <row r="62" s="1" customFormat="1" ht="24.4" customHeight="1" spans="1:13">
      <c r="A62" s="6" t="s">
        <v>156</v>
      </c>
      <c r="B62" s="6" t="s">
        <v>624</v>
      </c>
      <c r="C62" s="7">
        <v>3</v>
      </c>
      <c r="D62" s="6" t="s">
        <v>625</v>
      </c>
      <c r="E62" s="16" t="s">
        <v>483</v>
      </c>
      <c r="F62" s="16" t="s">
        <v>484</v>
      </c>
      <c r="G62" s="6" t="s">
        <v>485</v>
      </c>
      <c r="H62" s="6" t="s">
        <v>626</v>
      </c>
      <c r="I62" s="6" t="s">
        <v>600</v>
      </c>
      <c r="J62" s="6" t="s">
        <v>616</v>
      </c>
      <c r="K62" s="6" t="s">
        <v>489</v>
      </c>
      <c r="L62" s="6" t="s">
        <v>490</v>
      </c>
      <c r="M62" s="6"/>
    </row>
    <row r="63" s="1" customFormat="1" ht="24.4" customHeight="1" spans="1:13">
      <c r="A63" s="6"/>
      <c r="B63" s="6"/>
      <c r="C63" s="7"/>
      <c r="D63" s="6"/>
      <c r="E63" s="16"/>
      <c r="F63" s="16" t="s">
        <v>491</v>
      </c>
      <c r="G63" s="6"/>
      <c r="H63" s="6"/>
      <c r="I63" s="6"/>
      <c r="J63" s="6"/>
      <c r="K63" s="6"/>
      <c r="L63" s="6"/>
      <c r="M63" s="6"/>
    </row>
    <row r="64" s="1" customFormat="1" ht="24.4" customHeight="1" spans="1:13">
      <c r="A64" s="6"/>
      <c r="B64" s="6"/>
      <c r="C64" s="7"/>
      <c r="D64" s="6"/>
      <c r="E64" s="16"/>
      <c r="F64" s="16" t="s">
        <v>492</v>
      </c>
      <c r="G64" s="6"/>
      <c r="H64" s="6"/>
      <c r="I64" s="6"/>
      <c r="J64" s="6"/>
      <c r="K64" s="6"/>
      <c r="L64" s="6"/>
      <c r="M64" s="6"/>
    </row>
    <row r="65" s="1" customFormat="1" ht="50" customHeight="1" spans="1:13">
      <c r="A65" s="6"/>
      <c r="B65" s="6"/>
      <c r="C65" s="7"/>
      <c r="D65" s="6"/>
      <c r="E65" s="16" t="s">
        <v>493</v>
      </c>
      <c r="F65" s="16" t="s">
        <v>494</v>
      </c>
      <c r="G65" s="6" t="s">
        <v>605</v>
      </c>
      <c r="H65" s="6" t="s">
        <v>496</v>
      </c>
      <c r="I65" s="6" t="s">
        <v>606</v>
      </c>
      <c r="J65" s="6" t="s">
        <v>601</v>
      </c>
      <c r="K65" s="6" t="s">
        <v>607</v>
      </c>
      <c r="L65" s="6" t="s">
        <v>587</v>
      </c>
      <c r="M65" s="6"/>
    </row>
    <row r="66" s="1" customFormat="1" ht="50" customHeight="1" spans="1:13">
      <c r="A66" s="6"/>
      <c r="B66" s="6"/>
      <c r="C66" s="7"/>
      <c r="D66" s="6"/>
      <c r="E66" s="16"/>
      <c r="F66" s="16" t="s">
        <v>500</v>
      </c>
      <c r="G66" s="6" t="s">
        <v>608</v>
      </c>
      <c r="H66" s="6" t="s">
        <v>508</v>
      </c>
      <c r="I66" s="6" t="s">
        <v>609</v>
      </c>
      <c r="J66" s="6" t="s">
        <v>610</v>
      </c>
      <c r="K66" s="6" t="s">
        <v>511</v>
      </c>
      <c r="L66" s="6" t="s">
        <v>490</v>
      </c>
      <c r="M66" s="6"/>
    </row>
    <row r="67" s="1" customFormat="1" ht="39.65" customHeight="1" spans="1:13">
      <c r="A67" s="6"/>
      <c r="B67" s="6"/>
      <c r="C67" s="7"/>
      <c r="D67" s="6"/>
      <c r="E67" s="16"/>
      <c r="F67" s="16" t="s">
        <v>506</v>
      </c>
      <c r="G67" s="6" t="s">
        <v>507</v>
      </c>
      <c r="H67" s="6" t="s">
        <v>508</v>
      </c>
      <c r="I67" s="6" t="s">
        <v>611</v>
      </c>
      <c r="J67" s="6" t="s">
        <v>510</v>
      </c>
      <c r="K67" s="6" t="s">
        <v>511</v>
      </c>
      <c r="L67" s="6" t="s">
        <v>490</v>
      </c>
      <c r="M67" s="6"/>
    </row>
    <row r="68" s="1" customFormat="1" ht="50" customHeight="1" spans="1:13">
      <c r="A68" s="6"/>
      <c r="B68" s="6"/>
      <c r="C68" s="7"/>
      <c r="D68" s="6"/>
      <c r="E68" s="16" t="s">
        <v>512</v>
      </c>
      <c r="F68" s="16" t="s">
        <v>513</v>
      </c>
      <c r="G68" s="6" t="s">
        <v>612</v>
      </c>
      <c r="H68" s="6" t="s">
        <v>508</v>
      </c>
      <c r="I68" s="6" t="s">
        <v>613</v>
      </c>
      <c r="J68" s="6" t="s">
        <v>614</v>
      </c>
      <c r="K68" s="6" t="s">
        <v>511</v>
      </c>
      <c r="L68" s="6" t="s">
        <v>490</v>
      </c>
      <c r="M68" s="6"/>
    </row>
    <row r="69" s="1" customFormat="1" ht="119.85" customHeight="1" spans="1:13">
      <c r="A69" s="6"/>
      <c r="B69" s="6"/>
      <c r="C69" s="7"/>
      <c r="D69" s="6"/>
      <c r="E69" s="16"/>
      <c r="F69" s="16" t="s">
        <v>516</v>
      </c>
      <c r="G69" s="6" t="s">
        <v>627</v>
      </c>
      <c r="H69" s="6" t="s">
        <v>628</v>
      </c>
      <c r="I69" s="6" t="s">
        <v>629</v>
      </c>
      <c r="J69" s="6" t="s">
        <v>523</v>
      </c>
      <c r="K69" s="6"/>
      <c r="L69" s="6" t="s">
        <v>505</v>
      </c>
      <c r="M69" s="6"/>
    </row>
    <row r="70" s="1" customFormat="1" ht="29.3" customHeight="1" spans="1:13">
      <c r="A70" s="6"/>
      <c r="B70" s="6"/>
      <c r="C70" s="7"/>
      <c r="D70" s="6"/>
      <c r="E70" s="16"/>
      <c r="F70" s="16" t="s">
        <v>519</v>
      </c>
      <c r="G70" s="6" t="s">
        <v>616</v>
      </c>
      <c r="H70" s="6" t="s">
        <v>496</v>
      </c>
      <c r="I70" s="6" t="s">
        <v>617</v>
      </c>
      <c r="J70" s="6" t="s">
        <v>618</v>
      </c>
      <c r="K70" s="6" t="s">
        <v>607</v>
      </c>
      <c r="L70" s="6" t="s">
        <v>587</v>
      </c>
      <c r="M70" s="6"/>
    </row>
    <row r="71" s="1" customFormat="1" ht="24.4" customHeight="1" spans="1:13">
      <c r="A71" s="6"/>
      <c r="B71" s="6"/>
      <c r="C71" s="7"/>
      <c r="D71" s="6"/>
      <c r="E71" s="16"/>
      <c r="F71" s="16" t="s">
        <v>524</v>
      </c>
      <c r="G71" s="6"/>
      <c r="H71" s="6"/>
      <c r="I71" s="6"/>
      <c r="J71" s="6"/>
      <c r="K71" s="6"/>
      <c r="L71" s="6"/>
      <c r="M71" s="6"/>
    </row>
    <row r="72" s="1" customFormat="1" ht="39.65" customHeight="1" spans="1:13">
      <c r="A72" s="6"/>
      <c r="B72" s="6"/>
      <c r="C72" s="7"/>
      <c r="D72" s="6"/>
      <c r="E72" s="16" t="s">
        <v>525</v>
      </c>
      <c r="F72" s="16" t="s">
        <v>526</v>
      </c>
      <c r="G72" s="6" t="s">
        <v>630</v>
      </c>
      <c r="H72" s="6" t="s">
        <v>528</v>
      </c>
      <c r="I72" s="6" t="s">
        <v>622</v>
      </c>
      <c r="J72" s="6" t="s">
        <v>623</v>
      </c>
      <c r="K72" s="6" t="s">
        <v>511</v>
      </c>
      <c r="L72" s="6" t="s">
        <v>531</v>
      </c>
      <c r="M72" s="6"/>
    </row>
    <row r="73" s="1" customFormat="1" ht="50" customHeight="1" spans="1:13">
      <c r="A73" s="6" t="s">
        <v>156</v>
      </c>
      <c r="B73" s="6" t="s">
        <v>631</v>
      </c>
      <c r="C73" s="7">
        <v>22</v>
      </c>
      <c r="D73" s="6" t="s">
        <v>632</v>
      </c>
      <c r="E73" s="16" t="s">
        <v>483</v>
      </c>
      <c r="F73" s="16" t="s">
        <v>484</v>
      </c>
      <c r="G73" s="6" t="s">
        <v>485</v>
      </c>
      <c r="H73" s="6" t="s">
        <v>633</v>
      </c>
      <c r="I73" s="6" t="s">
        <v>600</v>
      </c>
      <c r="J73" s="6" t="s">
        <v>601</v>
      </c>
      <c r="K73" s="6" t="s">
        <v>489</v>
      </c>
      <c r="L73" s="6" t="s">
        <v>490</v>
      </c>
      <c r="M73" s="6"/>
    </row>
    <row r="74" s="1" customFormat="1" ht="24.4" customHeight="1" spans="1:13">
      <c r="A74" s="6"/>
      <c r="B74" s="6"/>
      <c r="C74" s="7"/>
      <c r="D74" s="6"/>
      <c r="E74" s="16"/>
      <c r="F74" s="16" t="s">
        <v>491</v>
      </c>
      <c r="G74" s="6"/>
      <c r="H74" s="6"/>
      <c r="I74" s="6"/>
      <c r="J74" s="6"/>
      <c r="K74" s="6"/>
      <c r="L74" s="6"/>
      <c r="M74" s="6"/>
    </row>
    <row r="75" s="1" customFormat="1" ht="24.4" customHeight="1" spans="1:13">
      <c r="A75" s="6"/>
      <c r="B75" s="6"/>
      <c r="C75" s="7"/>
      <c r="D75" s="6"/>
      <c r="E75" s="16"/>
      <c r="F75" s="16" t="s">
        <v>492</v>
      </c>
      <c r="G75" s="6"/>
      <c r="H75" s="6"/>
      <c r="I75" s="6"/>
      <c r="J75" s="6"/>
      <c r="K75" s="6"/>
      <c r="L75" s="6"/>
      <c r="M75" s="6"/>
    </row>
    <row r="76" s="1" customFormat="1" ht="50" customHeight="1" spans="1:13">
      <c r="A76" s="6"/>
      <c r="B76" s="6"/>
      <c r="C76" s="7"/>
      <c r="D76" s="6"/>
      <c r="E76" s="16" t="s">
        <v>493</v>
      </c>
      <c r="F76" s="16" t="s">
        <v>494</v>
      </c>
      <c r="G76" s="6" t="s">
        <v>605</v>
      </c>
      <c r="H76" s="6" t="s">
        <v>496</v>
      </c>
      <c r="I76" s="6" t="s">
        <v>606</v>
      </c>
      <c r="J76" s="6" t="s">
        <v>601</v>
      </c>
      <c r="K76" s="6" t="s">
        <v>564</v>
      </c>
      <c r="L76" s="6" t="s">
        <v>587</v>
      </c>
      <c r="M76" s="6"/>
    </row>
    <row r="77" s="1" customFormat="1" ht="50" customHeight="1" spans="1:13">
      <c r="A77" s="6"/>
      <c r="B77" s="6"/>
      <c r="C77" s="7"/>
      <c r="D77" s="6"/>
      <c r="E77" s="16"/>
      <c r="F77" s="16" t="s">
        <v>500</v>
      </c>
      <c r="G77" s="6" t="s">
        <v>608</v>
      </c>
      <c r="H77" s="6" t="s">
        <v>508</v>
      </c>
      <c r="I77" s="6" t="s">
        <v>609</v>
      </c>
      <c r="J77" s="6" t="s">
        <v>610</v>
      </c>
      <c r="K77" s="6" t="s">
        <v>511</v>
      </c>
      <c r="L77" s="6" t="s">
        <v>490</v>
      </c>
      <c r="M77" s="6"/>
    </row>
    <row r="78" s="1" customFormat="1" ht="39.65" customHeight="1" spans="1:13">
      <c r="A78" s="6"/>
      <c r="B78" s="6"/>
      <c r="C78" s="7"/>
      <c r="D78" s="6"/>
      <c r="E78" s="16"/>
      <c r="F78" s="16" t="s">
        <v>506</v>
      </c>
      <c r="G78" s="6" t="s">
        <v>507</v>
      </c>
      <c r="H78" s="6" t="s">
        <v>508</v>
      </c>
      <c r="I78" s="6" t="s">
        <v>611</v>
      </c>
      <c r="J78" s="6" t="s">
        <v>510</v>
      </c>
      <c r="K78" s="6" t="s">
        <v>511</v>
      </c>
      <c r="L78" s="6" t="s">
        <v>490</v>
      </c>
      <c r="M78" s="6"/>
    </row>
    <row r="79" s="1" customFormat="1" ht="50" customHeight="1" spans="1:13">
      <c r="A79" s="6"/>
      <c r="B79" s="6"/>
      <c r="C79" s="7"/>
      <c r="D79" s="6"/>
      <c r="E79" s="16" t="s">
        <v>512</v>
      </c>
      <c r="F79" s="16" t="s">
        <v>513</v>
      </c>
      <c r="G79" s="6" t="s">
        <v>612</v>
      </c>
      <c r="H79" s="6" t="s">
        <v>508</v>
      </c>
      <c r="I79" s="6" t="s">
        <v>613</v>
      </c>
      <c r="J79" s="6" t="s">
        <v>614</v>
      </c>
      <c r="K79" s="6" t="s">
        <v>511</v>
      </c>
      <c r="L79" s="6" t="s">
        <v>490</v>
      </c>
      <c r="M79" s="6"/>
    </row>
    <row r="80" s="1" customFormat="1" ht="119.85" customHeight="1" spans="1:13">
      <c r="A80" s="6"/>
      <c r="B80" s="6"/>
      <c r="C80" s="7"/>
      <c r="D80" s="6"/>
      <c r="E80" s="16"/>
      <c r="F80" s="16" t="s">
        <v>516</v>
      </c>
      <c r="G80" s="6" t="s">
        <v>627</v>
      </c>
      <c r="H80" s="6" t="s">
        <v>628</v>
      </c>
      <c r="I80" s="6" t="s">
        <v>629</v>
      </c>
      <c r="J80" s="6" t="s">
        <v>523</v>
      </c>
      <c r="K80" s="6"/>
      <c r="L80" s="6" t="s">
        <v>505</v>
      </c>
      <c r="M80" s="6"/>
    </row>
    <row r="81" s="1" customFormat="1" ht="29.3" customHeight="1" spans="1:13">
      <c r="A81" s="6"/>
      <c r="B81" s="6"/>
      <c r="C81" s="7"/>
      <c r="D81" s="6"/>
      <c r="E81" s="16"/>
      <c r="F81" s="16" t="s">
        <v>519</v>
      </c>
      <c r="G81" s="6" t="s">
        <v>616</v>
      </c>
      <c r="H81" s="6" t="s">
        <v>496</v>
      </c>
      <c r="I81" s="6" t="s">
        <v>617</v>
      </c>
      <c r="J81" s="6" t="s">
        <v>618</v>
      </c>
      <c r="K81" s="6" t="s">
        <v>564</v>
      </c>
      <c r="L81" s="6" t="s">
        <v>587</v>
      </c>
      <c r="M81" s="6"/>
    </row>
    <row r="82" s="1" customFormat="1" ht="24.4" customHeight="1" spans="1:13">
      <c r="A82" s="6"/>
      <c r="B82" s="6"/>
      <c r="C82" s="7"/>
      <c r="D82" s="6"/>
      <c r="E82" s="16"/>
      <c r="F82" s="16" t="s">
        <v>524</v>
      </c>
      <c r="G82" s="6"/>
      <c r="H82" s="6"/>
      <c r="I82" s="6"/>
      <c r="J82" s="6"/>
      <c r="K82" s="6"/>
      <c r="L82" s="6"/>
      <c r="M82" s="6"/>
    </row>
    <row r="83" s="1" customFormat="1" ht="39.65" customHeight="1" spans="1:13">
      <c r="A83" s="6"/>
      <c r="B83" s="6"/>
      <c r="C83" s="7"/>
      <c r="D83" s="6"/>
      <c r="E83" s="16" t="s">
        <v>525</v>
      </c>
      <c r="F83" s="16" t="s">
        <v>526</v>
      </c>
      <c r="G83" s="6" t="s">
        <v>621</v>
      </c>
      <c r="H83" s="6" t="s">
        <v>528</v>
      </c>
      <c r="I83" s="6" t="s">
        <v>622</v>
      </c>
      <c r="J83" s="6" t="s">
        <v>623</v>
      </c>
      <c r="K83" s="6" t="s">
        <v>511</v>
      </c>
      <c r="L83" s="6" t="s">
        <v>531</v>
      </c>
      <c r="M83" s="6"/>
    </row>
    <row r="84" s="1" customFormat="1" ht="50" customHeight="1" spans="1:13">
      <c r="A84" s="6" t="s">
        <v>156</v>
      </c>
      <c r="B84" s="6" t="s">
        <v>634</v>
      </c>
      <c r="C84" s="7">
        <v>2</v>
      </c>
      <c r="D84" s="6" t="s">
        <v>635</v>
      </c>
      <c r="E84" s="16" t="s">
        <v>483</v>
      </c>
      <c r="F84" s="16" t="s">
        <v>484</v>
      </c>
      <c r="G84" s="6" t="s">
        <v>485</v>
      </c>
      <c r="H84" s="6" t="s">
        <v>633</v>
      </c>
      <c r="I84" s="6" t="s">
        <v>600</v>
      </c>
      <c r="J84" s="6" t="s">
        <v>601</v>
      </c>
      <c r="K84" s="6" t="s">
        <v>489</v>
      </c>
      <c r="L84" s="6" t="s">
        <v>490</v>
      </c>
      <c r="M84" s="6"/>
    </row>
    <row r="85" s="1" customFormat="1" ht="24.4" customHeight="1" spans="1:13">
      <c r="A85" s="6"/>
      <c r="B85" s="6"/>
      <c r="C85" s="7"/>
      <c r="D85" s="6"/>
      <c r="E85" s="16"/>
      <c r="F85" s="16" t="s">
        <v>491</v>
      </c>
      <c r="G85" s="6"/>
      <c r="H85" s="6"/>
      <c r="I85" s="6"/>
      <c r="J85" s="6"/>
      <c r="K85" s="6"/>
      <c r="L85" s="6"/>
      <c r="M85" s="6"/>
    </row>
    <row r="86" s="1" customFormat="1" ht="24.4" customHeight="1" spans="1:13">
      <c r="A86" s="6"/>
      <c r="B86" s="6"/>
      <c r="C86" s="7"/>
      <c r="D86" s="6"/>
      <c r="E86" s="16"/>
      <c r="F86" s="16" t="s">
        <v>492</v>
      </c>
      <c r="G86" s="6"/>
      <c r="H86" s="6"/>
      <c r="I86" s="6"/>
      <c r="J86" s="6"/>
      <c r="K86" s="6"/>
      <c r="L86" s="6"/>
      <c r="M86" s="6"/>
    </row>
    <row r="87" s="1" customFormat="1" ht="50" customHeight="1" spans="1:13">
      <c r="A87" s="6"/>
      <c r="B87" s="6"/>
      <c r="C87" s="7"/>
      <c r="D87" s="6"/>
      <c r="E87" s="16" t="s">
        <v>493</v>
      </c>
      <c r="F87" s="16" t="s">
        <v>494</v>
      </c>
      <c r="G87" s="6" t="s">
        <v>605</v>
      </c>
      <c r="H87" s="6" t="s">
        <v>496</v>
      </c>
      <c r="I87" s="6" t="s">
        <v>606</v>
      </c>
      <c r="J87" s="6" t="s">
        <v>601</v>
      </c>
      <c r="K87" s="6" t="s">
        <v>564</v>
      </c>
      <c r="L87" s="6" t="s">
        <v>587</v>
      </c>
      <c r="M87" s="6"/>
    </row>
    <row r="88" s="1" customFormat="1" ht="50" customHeight="1" spans="1:13">
      <c r="A88" s="6"/>
      <c r="B88" s="6"/>
      <c r="C88" s="7"/>
      <c r="D88" s="6"/>
      <c r="E88" s="16"/>
      <c r="F88" s="16" t="s">
        <v>500</v>
      </c>
      <c r="G88" s="6" t="s">
        <v>608</v>
      </c>
      <c r="H88" s="6" t="s">
        <v>508</v>
      </c>
      <c r="I88" s="6" t="s">
        <v>609</v>
      </c>
      <c r="J88" s="6" t="s">
        <v>610</v>
      </c>
      <c r="K88" s="6" t="s">
        <v>511</v>
      </c>
      <c r="L88" s="6" t="s">
        <v>490</v>
      </c>
      <c r="M88" s="6"/>
    </row>
    <row r="89" s="1" customFormat="1" ht="39.65" customHeight="1" spans="1:13">
      <c r="A89" s="6"/>
      <c r="B89" s="6"/>
      <c r="C89" s="7"/>
      <c r="D89" s="6"/>
      <c r="E89" s="16"/>
      <c r="F89" s="16" t="s">
        <v>506</v>
      </c>
      <c r="G89" s="6" t="s">
        <v>507</v>
      </c>
      <c r="H89" s="6" t="s">
        <v>508</v>
      </c>
      <c r="I89" s="6" t="s">
        <v>611</v>
      </c>
      <c r="J89" s="6" t="s">
        <v>510</v>
      </c>
      <c r="K89" s="6" t="s">
        <v>511</v>
      </c>
      <c r="L89" s="6" t="s">
        <v>490</v>
      </c>
      <c r="M89" s="6"/>
    </row>
    <row r="90" s="1" customFormat="1" ht="50" customHeight="1" spans="1:13">
      <c r="A90" s="6"/>
      <c r="B90" s="6"/>
      <c r="C90" s="7"/>
      <c r="D90" s="6"/>
      <c r="E90" s="16" t="s">
        <v>512</v>
      </c>
      <c r="F90" s="16" t="s">
        <v>513</v>
      </c>
      <c r="G90" s="6" t="s">
        <v>612</v>
      </c>
      <c r="H90" s="6" t="s">
        <v>508</v>
      </c>
      <c r="I90" s="6" t="s">
        <v>613</v>
      </c>
      <c r="J90" s="6" t="s">
        <v>614</v>
      </c>
      <c r="K90" s="6" t="s">
        <v>511</v>
      </c>
      <c r="L90" s="6" t="s">
        <v>490</v>
      </c>
      <c r="M90" s="6"/>
    </row>
    <row r="91" s="1" customFormat="1" ht="119.85" customHeight="1" spans="1:13">
      <c r="A91" s="6"/>
      <c r="B91" s="6"/>
      <c r="C91" s="7"/>
      <c r="D91" s="6"/>
      <c r="E91" s="16"/>
      <c r="F91" s="16" t="s">
        <v>516</v>
      </c>
      <c r="G91" s="6" t="s">
        <v>627</v>
      </c>
      <c r="H91" s="6" t="s">
        <v>628</v>
      </c>
      <c r="I91" s="6" t="s">
        <v>629</v>
      </c>
      <c r="J91" s="6" t="s">
        <v>523</v>
      </c>
      <c r="K91" s="6"/>
      <c r="L91" s="6" t="s">
        <v>505</v>
      </c>
      <c r="M91" s="6"/>
    </row>
    <row r="92" s="1" customFormat="1" ht="29.3" customHeight="1" spans="1:13">
      <c r="A92" s="6"/>
      <c r="B92" s="6"/>
      <c r="C92" s="7"/>
      <c r="D92" s="6"/>
      <c r="E92" s="16"/>
      <c r="F92" s="16" t="s">
        <v>519</v>
      </c>
      <c r="G92" s="6" t="s">
        <v>616</v>
      </c>
      <c r="H92" s="6" t="s">
        <v>496</v>
      </c>
      <c r="I92" s="6" t="s">
        <v>617</v>
      </c>
      <c r="J92" s="6" t="s">
        <v>618</v>
      </c>
      <c r="K92" s="6" t="s">
        <v>564</v>
      </c>
      <c r="L92" s="6" t="s">
        <v>587</v>
      </c>
      <c r="M92" s="6"/>
    </row>
    <row r="93" s="1" customFormat="1" ht="24.4" customHeight="1" spans="1:13">
      <c r="A93" s="6"/>
      <c r="B93" s="6"/>
      <c r="C93" s="7"/>
      <c r="D93" s="6"/>
      <c r="E93" s="16"/>
      <c r="F93" s="16" t="s">
        <v>524</v>
      </c>
      <c r="G93" s="6"/>
      <c r="H93" s="6"/>
      <c r="I93" s="6"/>
      <c r="J93" s="6"/>
      <c r="K93" s="6"/>
      <c r="L93" s="6"/>
      <c r="M93" s="6"/>
    </row>
    <row r="94" s="1" customFormat="1" ht="39.65" customHeight="1" spans="1:13">
      <c r="A94" s="6"/>
      <c r="B94" s="6"/>
      <c r="C94" s="7"/>
      <c r="D94" s="6"/>
      <c r="E94" s="16" t="s">
        <v>525</v>
      </c>
      <c r="F94" s="16" t="s">
        <v>526</v>
      </c>
      <c r="G94" s="6" t="s">
        <v>621</v>
      </c>
      <c r="H94" s="6" t="s">
        <v>528</v>
      </c>
      <c r="I94" s="6" t="s">
        <v>622</v>
      </c>
      <c r="J94" s="6" t="s">
        <v>623</v>
      </c>
      <c r="K94" s="6" t="s">
        <v>511</v>
      </c>
      <c r="L94" s="6" t="s">
        <v>531</v>
      </c>
      <c r="M94" s="6"/>
    </row>
    <row r="95" s="1" customFormat="1" ht="50" customHeight="1" spans="1:13">
      <c r="A95" s="6" t="s">
        <v>156</v>
      </c>
      <c r="B95" s="6" t="s">
        <v>636</v>
      </c>
      <c r="C95" s="7">
        <v>13</v>
      </c>
      <c r="D95" s="6" t="s">
        <v>637</v>
      </c>
      <c r="E95" s="16" t="s">
        <v>483</v>
      </c>
      <c r="F95" s="16" t="s">
        <v>484</v>
      </c>
      <c r="G95" s="6" t="s">
        <v>485</v>
      </c>
      <c r="H95" s="6" t="s">
        <v>638</v>
      </c>
      <c r="I95" s="6" t="s">
        <v>600</v>
      </c>
      <c r="J95" s="6" t="s">
        <v>601</v>
      </c>
      <c r="K95" s="6" t="s">
        <v>489</v>
      </c>
      <c r="L95" s="6" t="s">
        <v>490</v>
      </c>
      <c r="M95" s="6"/>
    </row>
    <row r="96" s="1" customFormat="1" ht="24.4" customHeight="1" spans="1:13">
      <c r="A96" s="6"/>
      <c r="B96" s="6"/>
      <c r="C96" s="7"/>
      <c r="D96" s="6"/>
      <c r="E96" s="16"/>
      <c r="F96" s="16" t="s">
        <v>491</v>
      </c>
      <c r="G96" s="6"/>
      <c r="H96" s="6"/>
      <c r="I96" s="6"/>
      <c r="J96" s="6"/>
      <c r="K96" s="6"/>
      <c r="L96" s="6"/>
      <c r="M96" s="6"/>
    </row>
    <row r="97" s="1" customFormat="1" ht="24.4" customHeight="1" spans="1:13">
      <c r="A97" s="6"/>
      <c r="B97" s="6"/>
      <c r="C97" s="7"/>
      <c r="D97" s="6"/>
      <c r="E97" s="16"/>
      <c r="F97" s="16" t="s">
        <v>492</v>
      </c>
      <c r="G97" s="6"/>
      <c r="H97" s="6"/>
      <c r="I97" s="6"/>
      <c r="J97" s="6"/>
      <c r="K97" s="6"/>
      <c r="L97" s="6"/>
      <c r="M97" s="6"/>
    </row>
    <row r="98" s="1" customFormat="1" ht="50" customHeight="1" spans="1:13">
      <c r="A98" s="6"/>
      <c r="B98" s="6"/>
      <c r="C98" s="7"/>
      <c r="D98" s="6"/>
      <c r="E98" s="16" t="s">
        <v>493</v>
      </c>
      <c r="F98" s="16" t="s">
        <v>494</v>
      </c>
      <c r="G98" s="6" t="s">
        <v>605</v>
      </c>
      <c r="H98" s="6" t="s">
        <v>496</v>
      </c>
      <c r="I98" s="6" t="s">
        <v>606</v>
      </c>
      <c r="J98" s="6" t="s">
        <v>601</v>
      </c>
      <c r="K98" s="6" t="s">
        <v>607</v>
      </c>
      <c r="L98" s="6" t="s">
        <v>587</v>
      </c>
      <c r="M98" s="6"/>
    </row>
    <row r="99" s="1" customFormat="1" ht="50" customHeight="1" spans="1:13">
      <c r="A99" s="6"/>
      <c r="B99" s="6"/>
      <c r="C99" s="7"/>
      <c r="D99" s="6"/>
      <c r="E99" s="16"/>
      <c r="F99" s="16" t="s">
        <v>500</v>
      </c>
      <c r="G99" s="6" t="s">
        <v>608</v>
      </c>
      <c r="H99" s="6" t="s">
        <v>508</v>
      </c>
      <c r="I99" s="6" t="s">
        <v>609</v>
      </c>
      <c r="J99" s="6" t="s">
        <v>610</v>
      </c>
      <c r="K99" s="6" t="s">
        <v>511</v>
      </c>
      <c r="L99" s="6" t="s">
        <v>490</v>
      </c>
      <c r="M99" s="6"/>
    </row>
    <row r="100" s="1" customFormat="1" ht="39.65" customHeight="1" spans="1:13">
      <c r="A100" s="6"/>
      <c r="B100" s="6"/>
      <c r="C100" s="7"/>
      <c r="D100" s="6"/>
      <c r="E100" s="16"/>
      <c r="F100" s="16" t="s">
        <v>506</v>
      </c>
      <c r="G100" s="6" t="s">
        <v>507</v>
      </c>
      <c r="H100" s="6" t="s">
        <v>508</v>
      </c>
      <c r="I100" s="6" t="s">
        <v>611</v>
      </c>
      <c r="J100" s="6" t="s">
        <v>510</v>
      </c>
      <c r="K100" s="6" t="s">
        <v>511</v>
      </c>
      <c r="L100" s="6" t="s">
        <v>490</v>
      </c>
      <c r="M100" s="6"/>
    </row>
    <row r="101" s="1" customFormat="1" ht="50" customHeight="1" spans="1:13">
      <c r="A101" s="6"/>
      <c r="B101" s="6"/>
      <c r="C101" s="7"/>
      <c r="D101" s="6"/>
      <c r="E101" s="16" t="s">
        <v>512</v>
      </c>
      <c r="F101" s="16" t="s">
        <v>513</v>
      </c>
      <c r="G101" s="6" t="s">
        <v>612</v>
      </c>
      <c r="H101" s="6" t="s">
        <v>508</v>
      </c>
      <c r="I101" s="6" t="s">
        <v>613</v>
      </c>
      <c r="J101" s="6" t="s">
        <v>614</v>
      </c>
      <c r="K101" s="6" t="s">
        <v>511</v>
      </c>
      <c r="L101" s="6" t="s">
        <v>490</v>
      </c>
      <c r="M101" s="6"/>
    </row>
    <row r="102" s="1" customFormat="1" ht="119.85" customHeight="1" spans="1:13">
      <c r="A102" s="6"/>
      <c r="B102" s="6"/>
      <c r="C102" s="7"/>
      <c r="D102" s="6"/>
      <c r="E102" s="16"/>
      <c r="F102" s="16" t="s">
        <v>516</v>
      </c>
      <c r="G102" s="6" t="s">
        <v>627</v>
      </c>
      <c r="H102" s="6" t="s">
        <v>628</v>
      </c>
      <c r="I102" s="6" t="s">
        <v>629</v>
      </c>
      <c r="J102" s="6" t="s">
        <v>523</v>
      </c>
      <c r="K102" s="6"/>
      <c r="L102" s="6" t="s">
        <v>505</v>
      </c>
      <c r="M102" s="6"/>
    </row>
    <row r="103" s="1" customFormat="1" ht="29.3" customHeight="1" spans="1:13">
      <c r="A103" s="6"/>
      <c r="B103" s="6"/>
      <c r="C103" s="7"/>
      <c r="D103" s="6"/>
      <c r="E103" s="16"/>
      <c r="F103" s="16" t="s">
        <v>519</v>
      </c>
      <c r="G103" s="6" t="s">
        <v>616</v>
      </c>
      <c r="H103" s="6" t="s">
        <v>496</v>
      </c>
      <c r="I103" s="6" t="s">
        <v>617</v>
      </c>
      <c r="J103" s="6" t="s">
        <v>618</v>
      </c>
      <c r="K103" s="6" t="s">
        <v>564</v>
      </c>
      <c r="L103" s="6" t="s">
        <v>587</v>
      </c>
      <c r="M103" s="6"/>
    </row>
    <row r="104" s="1" customFormat="1" ht="24.4" customHeight="1" spans="1:13">
      <c r="A104" s="6"/>
      <c r="B104" s="6"/>
      <c r="C104" s="7"/>
      <c r="D104" s="6"/>
      <c r="E104" s="16"/>
      <c r="F104" s="16" t="s">
        <v>524</v>
      </c>
      <c r="G104" s="6"/>
      <c r="H104" s="6"/>
      <c r="I104" s="6"/>
      <c r="J104" s="6"/>
      <c r="K104" s="6"/>
      <c r="L104" s="6"/>
      <c r="M104" s="6"/>
    </row>
    <row r="105" s="1" customFormat="1" ht="39.65" customHeight="1" spans="1:13">
      <c r="A105" s="6"/>
      <c r="B105" s="6"/>
      <c r="C105" s="7"/>
      <c r="D105" s="6"/>
      <c r="E105" s="16" t="s">
        <v>525</v>
      </c>
      <c r="F105" s="16" t="s">
        <v>526</v>
      </c>
      <c r="G105" s="6" t="s">
        <v>621</v>
      </c>
      <c r="H105" s="6" t="s">
        <v>528</v>
      </c>
      <c r="I105" s="6" t="s">
        <v>622</v>
      </c>
      <c r="J105" s="6" t="s">
        <v>623</v>
      </c>
      <c r="K105" s="6" t="s">
        <v>511</v>
      </c>
      <c r="L105" s="6" t="s">
        <v>531</v>
      </c>
      <c r="M105" s="6"/>
    </row>
    <row r="106" s="1" customFormat="1" ht="50" customHeight="1" spans="1:13">
      <c r="A106" s="6">
        <v>901001</v>
      </c>
      <c r="B106" s="6" t="s">
        <v>639</v>
      </c>
      <c r="C106" s="7">
        <v>13</v>
      </c>
      <c r="D106" s="6" t="s">
        <v>640</v>
      </c>
      <c r="E106" s="16" t="s">
        <v>483</v>
      </c>
      <c r="F106" s="16" t="s">
        <v>484</v>
      </c>
      <c r="G106" s="6" t="s">
        <v>485</v>
      </c>
      <c r="H106" s="6" t="s">
        <v>641</v>
      </c>
      <c r="I106" s="6" t="s">
        <v>600</v>
      </c>
      <c r="J106" s="6" t="s">
        <v>601</v>
      </c>
      <c r="K106" s="6" t="s">
        <v>489</v>
      </c>
      <c r="L106" s="6" t="s">
        <v>490</v>
      </c>
      <c r="M106" s="6"/>
    </row>
    <row r="107" s="1" customFormat="1" ht="24.4" customHeight="1" spans="1:13">
      <c r="A107" s="6"/>
      <c r="B107" s="6"/>
      <c r="C107" s="7"/>
      <c r="D107" s="6"/>
      <c r="E107" s="16"/>
      <c r="F107" s="16" t="s">
        <v>491</v>
      </c>
      <c r="G107" s="6"/>
      <c r="H107" s="6"/>
      <c r="I107" s="6"/>
      <c r="J107" s="6"/>
      <c r="K107" s="6"/>
      <c r="L107" s="6"/>
      <c r="M107" s="6"/>
    </row>
    <row r="108" s="1" customFormat="1" ht="24.4" customHeight="1" spans="1:13">
      <c r="A108" s="6"/>
      <c r="B108" s="6"/>
      <c r="C108" s="7"/>
      <c r="D108" s="6"/>
      <c r="E108" s="16"/>
      <c r="F108" s="16" t="s">
        <v>492</v>
      </c>
      <c r="G108" s="6"/>
      <c r="H108" s="6"/>
      <c r="I108" s="6"/>
      <c r="J108" s="6"/>
      <c r="K108" s="6"/>
      <c r="L108" s="6"/>
      <c r="M108" s="6"/>
    </row>
    <row r="109" s="1" customFormat="1" ht="50" customHeight="1" spans="1:13">
      <c r="A109" s="6"/>
      <c r="B109" s="6"/>
      <c r="C109" s="7"/>
      <c r="D109" s="6"/>
      <c r="E109" s="16" t="s">
        <v>493</v>
      </c>
      <c r="F109" s="16" t="s">
        <v>494</v>
      </c>
      <c r="G109" s="6" t="s">
        <v>605</v>
      </c>
      <c r="H109" s="6" t="s">
        <v>496</v>
      </c>
      <c r="I109" s="6" t="s">
        <v>606</v>
      </c>
      <c r="J109" s="6" t="s">
        <v>601</v>
      </c>
      <c r="K109" s="6" t="s">
        <v>607</v>
      </c>
      <c r="L109" s="6" t="s">
        <v>490</v>
      </c>
      <c r="M109" s="6"/>
    </row>
    <row r="110" s="1" customFormat="1" ht="50" customHeight="1" spans="1:13">
      <c r="A110" s="6"/>
      <c r="B110" s="6"/>
      <c r="C110" s="7"/>
      <c r="D110" s="6"/>
      <c r="E110" s="16"/>
      <c r="F110" s="16" t="s">
        <v>500</v>
      </c>
      <c r="G110" s="6" t="s">
        <v>608</v>
      </c>
      <c r="H110" s="6" t="s">
        <v>508</v>
      </c>
      <c r="I110" s="6" t="s">
        <v>609</v>
      </c>
      <c r="J110" s="6" t="s">
        <v>610</v>
      </c>
      <c r="K110" s="6" t="s">
        <v>511</v>
      </c>
      <c r="L110" s="6" t="s">
        <v>490</v>
      </c>
      <c r="M110" s="6"/>
    </row>
    <row r="111" s="1" customFormat="1" ht="39.65" customHeight="1" spans="1:13">
      <c r="A111" s="6"/>
      <c r="B111" s="6"/>
      <c r="C111" s="7"/>
      <c r="D111" s="6"/>
      <c r="E111" s="16"/>
      <c r="F111" s="16" t="s">
        <v>506</v>
      </c>
      <c r="G111" s="6" t="s">
        <v>507</v>
      </c>
      <c r="H111" s="6" t="s">
        <v>508</v>
      </c>
      <c r="I111" s="6" t="s">
        <v>611</v>
      </c>
      <c r="J111" s="6" t="s">
        <v>510</v>
      </c>
      <c r="K111" s="6" t="s">
        <v>511</v>
      </c>
      <c r="L111" s="6" t="s">
        <v>490</v>
      </c>
      <c r="M111" s="6"/>
    </row>
    <row r="112" s="1" customFormat="1" ht="50" customHeight="1" spans="1:13">
      <c r="A112" s="6"/>
      <c r="B112" s="6"/>
      <c r="C112" s="7"/>
      <c r="D112" s="6"/>
      <c r="E112" s="16" t="s">
        <v>512</v>
      </c>
      <c r="F112" s="16" t="s">
        <v>513</v>
      </c>
      <c r="G112" s="6" t="s">
        <v>612</v>
      </c>
      <c r="H112" s="6" t="s">
        <v>508</v>
      </c>
      <c r="I112" s="6" t="s">
        <v>613</v>
      </c>
      <c r="J112" s="6" t="s">
        <v>614</v>
      </c>
      <c r="K112" s="6" t="s">
        <v>511</v>
      </c>
      <c r="L112" s="6" t="s">
        <v>490</v>
      </c>
      <c r="M112" s="6"/>
    </row>
    <row r="113" s="1" customFormat="1" ht="119.85" customHeight="1" spans="1:13">
      <c r="A113" s="6"/>
      <c r="B113" s="6"/>
      <c r="C113" s="7"/>
      <c r="D113" s="6"/>
      <c r="E113" s="16"/>
      <c r="F113" s="16" t="s">
        <v>516</v>
      </c>
      <c r="G113" s="6" t="s">
        <v>627</v>
      </c>
      <c r="H113" s="6" t="s">
        <v>628</v>
      </c>
      <c r="I113" s="6" t="s">
        <v>629</v>
      </c>
      <c r="J113" s="6" t="s">
        <v>523</v>
      </c>
      <c r="K113" s="6"/>
      <c r="L113" s="6" t="s">
        <v>505</v>
      </c>
      <c r="M113" s="6"/>
    </row>
    <row r="114" s="1" customFormat="1" ht="29.3" customHeight="1" spans="1:13">
      <c r="A114" s="6"/>
      <c r="B114" s="6"/>
      <c r="C114" s="7"/>
      <c r="D114" s="6"/>
      <c r="E114" s="16"/>
      <c r="F114" s="16" t="s">
        <v>519</v>
      </c>
      <c r="G114" s="6" t="s">
        <v>616</v>
      </c>
      <c r="H114" s="6" t="s">
        <v>496</v>
      </c>
      <c r="I114" s="6" t="s">
        <v>617</v>
      </c>
      <c r="J114" s="6" t="s">
        <v>618</v>
      </c>
      <c r="K114" s="6" t="s">
        <v>564</v>
      </c>
      <c r="L114" s="6" t="s">
        <v>587</v>
      </c>
      <c r="M114" s="6"/>
    </row>
    <row r="115" s="1" customFormat="1" ht="24.4" customHeight="1" spans="1:13">
      <c r="A115" s="6"/>
      <c r="B115" s="6"/>
      <c r="C115" s="7"/>
      <c r="D115" s="6"/>
      <c r="E115" s="16"/>
      <c r="F115" s="16" t="s">
        <v>524</v>
      </c>
      <c r="G115" s="6"/>
      <c r="H115" s="6"/>
      <c r="I115" s="6"/>
      <c r="J115" s="6"/>
      <c r="K115" s="6"/>
      <c r="L115" s="6"/>
      <c r="M115" s="6"/>
    </row>
    <row r="116" s="1" customFormat="1" ht="39.65" customHeight="1" spans="1:13">
      <c r="A116" s="6"/>
      <c r="B116" s="6"/>
      <c r="C116" s="7"/>
      <c r="D116" s="6"/>
      <c r="E116" s="16" t="s">
        <v>525</v>
      </c>
      <c r="F116" s="16" t="s">
        <v>526</v>
      </c>
      <c r="G116" s="6" t="s">
        <v>642</v>
      </c>
      <c r="H116" s="6" t="s">
        <v>528</v>
      </c>
      <c r="I116" s="6" t="s">
        <v>622</v>
      </c>
      <c r="J116" s="6" t="s">
        <v>623</v>
      </c>
      <c r="K116" s="6" t="s">
        <v>511</v>
      </c>
      <c r="L116" s="6" t="s">
        <v>531</v>
      </c>
      <c r="M116" s="6"/>
    </row>
    <row r="117" s="1" customFormat="1" ht="24.4" customHeight="1" spans="1:13">
      <c r="A117" s="6">
        <v>901001</v>
      </c>
      <c r="B117" s="6" t="s">
        <v>643</v>
      </c>
      <c r="C117" s="7">
        <v>2</v>
      </c>
      <c r="D117" s="6" t="s">
        <v>644</v>
      </c>
      <c r="E117" s="16" t="s">
        <v>483</v>
      </c>
      <c r="F117" s="16" t="s">
        <v>484</v>
      </c>
      <c r="G117" s="6" t="s">
        <v>645</v>
      </c>
      <c r="H117" s="6" t="s">
        <v>486</v>
      </c>
      <c r="I117" s="6"/>
      <c r="J117" s="6"/>
      <c r="K117" s="6" t="s">
        <v>489</v>
      </c>
      <c r="L117" s="6" t="s">
        <v>490</v>
      </c>
      <c r="M117" s="6"/>
    </row>
    <row r="118" s="1" customFormat="1" ht="24.4" customHeight="1" spans="1:13">
      <c r="A118" s="6"/>
      <c r="B118" s="6"/>
      <c r="C118" s="7"/>
      <c r="D118" s="6"/>
      <c r="E118" s="16"/>
      <c r="F118" s="16" t="s">
        <v>491</v>
      </c>
      <c r="G118" s="6"/>
      <c r="H118" s="6"/>
      <c r="I118" s="6"/>
      <c r="J118" s="6"/>
      <c r="K118" s="6"/>
      <c r="L118" s="6"/>
      <c r="M118" s="6"/>
    </row>
    <row r="119" s="1" customFormat="1" ht="24.4" customHeight="1" spans="1:13">
      <c r="A119" s="6"/>
      <c r="B119" s="6"/>
      <c r="C119" s="7"/>
      <c r="D119" s="6"/>
      <c r="E119" s="16"/>
      <c r="F119" s="16" t="s">
        <v>492</v>
      </c>
      <c r="G119" s="6"/>
      <c r="H119" s="6"/>
      <c r="I119" s="6"/>
      <c r="J119" s="6"/>
      <c r="K119" s="6"/>
      <c r="L119" s="6"/>
      <c r="M119" s="6"/>
    </row>
    <row r="120" s="1" customFormat="1" ht="50" customHeight="1" spans="1:13">
      <c r="A120" s="6"/>
      <c r="B120" s="6"/>
      <c r="C120" s="7"/>
      <c r="D120" s="6"/>
      <c r="E120" s="16" t="s">
        <v>493</v>
      </c>
      <c r="F120" s="16" t="s">
        <v>494</v>
      </c>
      <c r="G120" s="6" t="s">
        <v>646</v>
      </c>
      <c r="H120" s="6" t="s">
        <v>647</v>
      </c>
      <c r="I120" s="6" t="s">
        <v>648</v>
      </c>
      <c r="J120" s="6" t="s">
        <v>601</v>
      </c>
      <c r="K120" s="6" t="s">
        <v>564</v>
      </c>
      <c r="L120" s="6" t="s">
        <v>531</v>
      </c>
      <c r="M120" s="6"/>
    </row>
    <row r="121" s="1" customFormat="1" ht="50" customHeight="1" spans="1:13">
      <c r="A121" s="6"/>
      <c r="B121" s="6"/>
      <c r="C121" s="7"/>
      <c r="D121" s="6"/>
      <c r="E121" s="16"/>
      <c r="F121" s="16" t="s">
        <v>500</v>
      </c>
      <c r="G121" s="6" t="s">
        <v>649</v>
      </c>
      <c r="H121" s="6" t="s">
        <v>508</v>
      </c>
      <c r="I121" s="6" t="s">
        <v>650</v>
      </c>
      <c r="J121" s="6" t="s">
        <v>601</v>
      </c>
      <c r="K121" s="6" t="s">
        <v>511</v>
      </c>
      <c r="L121" s="6" t="s">
        <v>651</v>
      </c>
      <c r="M121" s="6"/>
    </row>
    <row r="122" s="1" customFormat="1" ht="50" customHeight="1" spans="1:13">
      <c r="A122" s="6"/>
      <c r="B122" s="6"/>
      <c r="C122" s="7"/>
      <c r="D122" s="6"/>
      <c r="E122" s="16"/>
      <c r="F122" s="16" t="s">
        <v>506</v>
      </c>
      <c r="G122" s="6" t="s">
        <v>652</v>
      </c>
      <c r="H122" s="6" t="s">
        <v>528</v>
      </c>
      <c r="I122" s="6" t="s">
        <v>653</v>
      </c>
      <c r="J122" s="6" t="s">
        <v>601</v>
      </c>
      <c r="K122" s="6" t="s">
        <v>511</v>
      </c>
      <c r="L122" s="6" t="s">
        <v>651</v>
      </c>
      <c r="M122" s="6"/>
    </row>
    <row r="123" s="1" customFormat="1" ht="24.4" customHeight="1" spans="1:13">
      <c r="A123" s="6"/>
      <c r="B123" s="6"/>
      <c r="C123" s="7"/>
      <c r="D123" s="6"/>
      <c r="E123" s="16" t="s">
        <v>512</v>
      </c>
      <c r="F123" s="16" t="s">
        <v>513</v>
      </c>
      <c r="G123" s="6"/>
      <c r="H123" s="6"/>
      <c r="I123" s="6"/>
      <c r="J123" s="6"/>
      <c r="K123" s="6"/>
      <c r="L123" s="6"/>
      <c r="M123" s="6"/>
    </row>
    <row r="124" s="1" customFormat="1" ht="119.85" customHeight="1" spans="1:13">
      <c r="A124" s="6"/>
      <c r="B124" s="6"/>
      <c r="C124" s="7"/>
      <c r="D124" s="6"/>
      <c r="E124" s="16"/>
      <c r="F124" s="16" t="s">
        <v>516</v>
      </c>
      <c r="G124" s="6" t="s">
        <v>654</v>
      </c>
      <c r="H124" s="6" t="s">
        <v>508</v>
      </c>
      <c r="I124" s="6" t="s">
        <v>655</v>
      </c>
      <c r="J124" s="6" t="s">
        <v>523</v>
      </c>
      <c r="K124" s="6" t="s">
        <v>656</v>
      </c>
      <c r="L124" s="6" t="s">
        <v>587</v>
      </c>
      <c r="M124" s="6"/>
    </row>
    <row r="125" s="1" customFormat="1" ht="24.4" customHeight="1" spans="1:13">
      <c r="A125" s="6"/>
      <c r="B125" s="6"/>
      <c r="C125" s="7"/>
      <c r="D125" s="6"/>
      <c r="E125" s="16"/>
      <c r="F125" s="16" t="s">
        <v>519</v>
      </c>
      <c r="G125" s="6"/>
      <c r="H125" s="6"/>
      <c r="I125" s="6"/>
      <c r="J125" s="6"/>
      <c r="K125" s="6"/>
      <c r="L125" s="6"/>
      <c r="M125" s="6"/>
    </row>
    <row r="126" s="1" customFormat="1" ht="24.4" customHeight="1" spans="1:13">
      <c r="A126" s="6"/>
      <c r="B126" s="6"/>
      <c r="C126" s="7"/>
      <c r="D126" s="6"/>
      <c r="E126" s="16"/>
      <c r="F126" s="16" t="s">
        <v>524</v>
      </c>
      <c r="G126" s="6"/>
      <c r="H126" s="6"/>
      <c r="I126" s="6"/>
      <c r="J126" s="6"/>
      <c r="K126" s="6"/>
      <c r="L126" s="6"/>
      <c r="M126" s="6"/>
    </row>
    <row r="127" s="1" customFormat="1" ht="50" customHeight="1" spans="1:13">
      <c r="A127" s="6"/>
      <c r="B127" s="6"/>
      <c r="C127" s="7"/>
      <c r="D127" s="6"/>
      <c r="E127" s="16" t="s">
        <v>525</v>
      </c>
      <c r="F127" s="16" t="s">
        <v>526</v>
      </c>
      <c r="G127" s="6" t="s">
        <v>657</v>
      </c>
      <c r="H127" s="6" t="s">
        <v>528</v>
      </c>
      <c r="I127" s="6" t="s">
        <v>658</v>
      </c>
      <c r="J127" s="6" t="s">
        <v>601</v>
      </c>
      <c r="K127" s="6" t="s">
        <v>511</v>
      </c>
      <c r="L127" s="6" t="s">
        <v>651</v>
      </c>
      <c r="M127" s="6"/>
    </row>
    <row r="128" s="1" customFormat="1" ht="24.4" customHeight="1" spans="1:13">
      <c r="A128" s="6">
        <v>901001</v>
      </c>
      <c r="B128" s="6" t="s">
        <v>659</v>
      </c>
      <c r="C128" s="7">
        <v>4</v>
      </c>
      <c r="D128" s="6" t="s">
        <v>660</v>
      </c>
      <c r="E128" s="16" t="s">
        <v>483</v>
      </c>
      <c r="F128" s="16" t="s">
        <v>484</v>
      </c>
      <c r="G128" s="6" t="s">
        <v>661</v>
      </c>
      <c r="H128" s="6" t="s">
        <v>496</v>
      </c>
      <c r="I128" s="6"/>
      <c r="J128" s="6"/>
      <c r="K128" s="6" t="s">
        <v>489</v>
      </c>
      <c r="L128" s="6" t="s">
        <v>490</v>
      </c>
      <c r="M128" s="6"/>
    </row>
    <row r="129" s="1" customFormat="1" ht="24.4" customHeight="1" spans="1:13">
      <c r="A129" s="6"/>
      <c r="B129" s="6"/>
      <c r="C129" s="7"/>
      <c r="D129" s="6"/>
      <c r="E129" s="16"/>
      <c r="F129" s="16" t="s">
        <v>491</v>
      </c>
      <c r="G129" s="6" t="s">
        <v>662</v>
      </c>
      <c r="H129" s="6" t="s">
        <v>663</v>
      </c>
      <c r="I129" s="6"/>
      <c r="J129" s="6"/>
      <c r="K129" s="6"/>
      <c r="L129" s="6" t="s">
        <v>505</v>
      </c>
      <c r="M129" s="6"/>
    </row>
    <row r="130" s="1" customFormat="1" ht="24.4" customHeight="1" spans="1:13">
      <c r="A130" s="6"/>
      <c r="B130" s="6"/>
      <c r="C130" s="7"/>
      <c r="D130" s="6"/>
      <c r="E130" s="16"/>
      <c r="F130" s="16" t="s">
        <v>492</v>
      </c>
      <c r="G130" s="6" t="s">
        <v>664</v>
      </c>
      <c r="H130" s="6" t="s">
        <v>665</v>
      </c>
      <c r="I130" s="6"/>
      <c r="J130" s="6"/>
      <c r="K130" s="6"/>
      <c r="L130" s="6" t="s">
        <v>505</v>
      </c>
      <c r="M130" s="6"/>
    </row>
    <row r="131" s="1" customFormat="1" ht="24.4" customHeight="1" spans="1:13">
      <c r="A131" s="6"/>
      <c r="B131" s="6"/>
      <c r="C131" s="7"/>
      <c r="D131" s="6"/>
      <c r="E131" s="16" t="s">
        <v>493</v>
      </c>
      <c r="F131" s="16" t="s">
        <v>494</v>
      </c>
      <c r="G131" s="6" t="s">
        <v>666</v>
      </c>
      <c r="H131" s="6" t="s">
        <v>496</v>
      </c>
      <c r="I131" s="6"/>
      <c r="J131" s="6"/>
      <c r="K131" s="6" t="s">
        <v>489</v>
      </c>
      <c r="L131" s="6" t="s">
        <v>490</v>
      </c>
      <c r="M131" s="6"/>
    </row>
    <row r="132" s="1" customFormat="1" ht="24.4" customHeight="1" spans="1:13">
      <c r="A132" s="6"/>
      <c r="B132" s="6"/>
      <c r="C132" s="7"/>
      <c r="D132" s="6"/>
      <c r="E132" s="16"/>
      <c r="F132" s="16" t="s">
        <v>500</v>
      </c>
      <c r="G132" s="6" t="s">
        <v>667</v>
      </c>
      <c r="H132" s="6" t="s">
        <v>668</v>
      </c>
      <c r="I132" s="6"/>
      <c r="J132" s="6"/>
      <c r="K132" s="6"/>
      <c r="L132" s="6" t="s">
        <v>505</v>
      </c>
      <c r="M132" s="6"/>
    </row>
    <row r="133" s="1" customFormat="1" ht="24.4" customHeight="1" spans="1:13">
      <c r="A133" s="6"/>
      <c r="B133" s="6"/>
      <c r="C133" s="7"/>
      <c r="D133" s="6"/>
      <c r="E133" s="16"/>
      <c r="F133" s="16" t="s">
        <v>506</v>
      </c>
      <c r="G133" s="6" t="s">
        <v>669</v>
      </c>
      <c r="H133" s="6" t="s">
        <v>669</v>
      </c>
      <c r="I133" s="6"/>
      <c r="J133" s="6"/>
      <c r="K133" s="6"/>
      <c r="L133" s="6" t="s">
        <v>505</v>
      </c>
      <c r="M133" s="6"/>
    </row>
    <row r="134" s="1" customFormat="1" ht="24.4" customHeight="1" spans="1:13">
      <c r="A134" s="6"/>
      <c r="B134" s="6"/>
      <c r="C134" s="7"/>
      <c r="D134" s="6"/>
      <c r="E134" s="16" t="s">
        <v>512</v>
      </c>
      <c r="F134" s="16" t="s">
        <v>513</v>
      </c>
      <c r="G134" s="6" t="s">
        <v>670</v>
      </c>
      <c r="H134" s="6" t="s">
        <v>671</v>
      </c>
      <c r="I134" s="6"/>
      <c r="J134" s="6"/>
      <c r="K134" s="6"/>
      <c r="L134" s="6" t="s">
        <v>505</v>
      </c>
      <c r="M134" s="6"/>
    </row>
    <row r="135" s="1" customFormat="1" ht="24.4" customHeight="1" spans="1:13">
      <c r="A135" s="6"/>
      <c r="B135" s="6"/>
      <c r="C135" s="7"/>
      <c r="D135" s="6"/>
      <c r="E135" s="16"/>
      <c r="F135" s="16" t="s">
        <v>516</v>
      </c>
      <c r="G135" s="6" t="s">
        <v>672</v>
      </c>
      <c r="H135" s="6" t="s">
        <v>671</v>
      </c>
      <c r="I135" s="6"/>
      <c r="J135" s="6"/>
      <c r="K135" s="6"/>
      <c r="L135" s="6" t="s">
        <v>505</v>
      </c>
      <c r="M135" s="6"/>
    </row>
    <row r="136" s="1" customFormat="1" ht="24.4" customHeight="1" spans="1:13">
      <c r="A136" s="6"/>
      <c r="B136" s="6"/>
      <c r="C136" s="7"/>
      <c r="D136" s="6"/>
      <c r="E136" s="16"/>
      <c r="F136" s="16" t="s">
        <v>519</v>
      </c>
      <c r="G136" s="6"/>
      <c r="H136" s="6"/>
      <c r="I136" s="6"/>
      <c r="J136" s="6"/>
      <c r="K136" s="6"/>
      <c r="L136" s="6"/>
      <c r="M136" s="6"/>
    </row>
    <row r="137" s="1" customFormat="1" ht="24.4" customHeight="1" spans="1:13">
      <c r="A137" s="6"/>
      <c r="B137" s="6"/>
      <c r="C137" s="7"/>
      <c r="D137" s="6"/>
      <c r="E137" s="16"/>
      <c r="F137" s="16" t="s">
        <v>524</v>
      </c>
      <c r="G137" s="6" t="s">
        <v>673</v>
      </c>
      <c r="H137" s="6" t="s">
        <v>674</v>
      </c>
      <c r="I137" s="6"/>
      <c r="J137" s="6"/>
      <c r="K137" s="6"/>
      <c r="L137" s="6" t="s">
        <v>505</v>
      </c>
      <c r="M137" s="6"/>
    </row>
    <row r="138" s="1" customFormat="1" ht="24.4" customHeight="1" spans="1:13">
      <c r="A138" s="6"/>
      <c r="B138" s="6"/>
      <c r="C138" s="7"/>
      <c r="D138" s="6"/>
      <c r="E138" s="16" t="s">
        <v>525</v>
      </c>
      <c r="F138" s="16" t="s">
        <v>526</v>
      </c>
      <c r="G138" s="6" t="s">
        <v>675</v>
      </c>
      <c r="H138" s="6" t="s">
        <v>528</v>
      </c>
      <c r="I138" s="6"/>
      <c r="J138" s="6"/>
      <c r="K138" s="6" t="s">
        <v>511</v>
      </c>
      <c r="L138" s="6" t="s">
        <v>531</v>
      </c>
      <c r="M138" s="6"/>
    </row>
    <row r="139" s="1" customFormat="1" ht="50" customHeight="1" spans="1:13">
      <c r="A139" s="6">
        <v>901001</v>
      </c>
      <c r="B139" s="6" t="s">
        <v>676</v>
      </c>
      <c r="C139" s="7">
        <v>40</v>
      </c>
      <c r="D139" s="6" t="s">
        <v>677</v>
      </c>
      <c r="E139" s="16" t="s">
        <v>483</v>
      </c>
      <c r="F139" s="16" t="s">
        <v>484</v>
      </c>
      <c r="G139" s="6" t="s">
        <v>645</v>
      </c>
      <c r="H139" s="6" t="s">
        <v>678</v>
      </c>
      <c r="I139" s="6" t="s">
        <v>679</v>
      </c>
      <c r="J139" s="6" t="s">
        <v>601</v>
      </c>
      <c r="K139" s="6" t="s">
        <v>489</v>
      </c>
      <c r="L139" s="6" t="s">
        <v>490</v>
      </c>
      <c r="M139" s="6"/>
    </row>
    <row r="140" s="1" customFormat="1" ht="50" customHeight="1" spans="1:13">
      <c r="A140" s="6"/>
      <c r="B140" s="6"/>
      <c r="C140" s="7"/>
      <c r="D140" s="6"/>
      <c r="E140" s="16"/>
      <c r="F140" s="16" t="s">
        <v>491</v>
      </c>
      <c r="G140" s="6" t="s">
        <v>680</v>
      </c>
      <c r="H140" s="6" t="s">
        <v>681</v>
      </c>
      <c r="I140" s="6" t="s">
        <v>682</v>
      </c>
      <c r="J140" s="6" t="s">
        <v>601</v>
      </c>
      <c r="K140" s="6"/>
      <c r="L140" s="6" t="s">
        <v>505</v>
      </c>
      <c r="M140" s="6"/>
    </row>
    <row r="141" s="1" customFormat="1" ht="24.4" customHeight="1" spans="1:13">
      <c r="A141" s="6"/>
      <c r="B141" s="6"/>
      <c r="C141" s="7"/>
      <c r="D141" s="6"/>
      <c r="E141" s="16"/>
      <c r="F141" s="16" t="s">
        <v>492</v>
      </c>
      <c r="G141" s="6" t="s">
        <v>683</v>
      </c>
      <c r="H141" s="6" t="s">
        <v>665</v>
      </c>
      <c r="I141" s="6"/>
      <c r="J141" s="6"/>
      <c r="K141" s="6"/>
      <c r="L141" s="6" t="s">
        <v>505</v>
      </c>
      <c r="M141" s="6"/>
    </row>
    <row r="142" s="1" customFormat="1" ht="50" customHeight="1" spans="1:13">
      <c r="A142" s="6"/>
      <c r="B142" s="6"/>
      <c r="C142" s="7"/>
      <c r="D142" s="6"/>
      <c r="E142" s="16" t="s">
        <v>493</v>
      </c>
      <c r="F142" s="16" t="s">
        <v>494</v>
      </c>
      <c r="G142" s="6" t="s">
        <v>684</v>
      </c>
      <c r="H142" s="6" t="s">
        <v>685</v>
      </c>
      <c r="I142" s="6" t="s">
        <v>686</v>
      </c>
      <c r="J142" s="6" t="s">
        <v>601</v>
      </c>
      <c r="K142" s="6" t="s">
        <v>564</v>
      </c>
      <c r="L142" s="6" t="s">
        <v>531</v>
      </c>
      <c r="M142" s="6"/>
    </row>
    <row r="143" s="1" customFormat="1" ht="50" customHeight="1" spans="1:13">
      <c r="A143" s="6"/>
      <c r="B143" s="6"/>
      <c r="C143" s="7"/>
      <c r="D143" s="6"/>
      <c r="E143" s="16"/>
      <c r="F143" s="16" t="s">
        <v>500</v>
      </c>
      <c r="G143" s="6" t="s">
        <v>687</v>
      </c>
      <c r="H143" s="6" t="s">
        <v>508</v>
      </c>
      <c r="I143" s="6" t="s">
        <v>688</v>
      </c>
      <c r="J143" s="6" t="s">
        <v>601</v>
      </c>
      <c r="K143" s="6" t="s">
        <v>511</v>
      </c>
      <c r="L143" s="6" t="s">
        <v>587</v>
      </c>
      <c r="M143" s="6"/>
    </row>
    <row r="144" s="1" customFormat="1" ht="50" customHeight="1" spans="1:13">
      <c r="A144" s="6"/>
      <c r="B144" s="6"/>
      <c r="C144" s="7"/>
      <c r="D144" s="6"/>
      <c r="E144" s="16"/>
      <c r="F144" s="16" t="s">
        <v>506</v>
      </c>
      <c r="G144" s="6" t="s">
        <v>689</v>
      </c>
      <c r="H144" s="6" t="s">
        <v>508</v>
      </c>
      <c r="I144" s="6" t="s">
        <v>690</v>
      </c>
      <c r="J144" s="6" t="s">
        <v>601</v>
      </c>
      <c r="K144" s="6" t="s">
        <v>511</v>
      </c>
      <c r="L144" s="6" t="s">
        <v>651</v>
      </c>
      <c r="M144" s="6"/>
    </row>
    <row r="145" s="1" customFormat="1" ht="24.4" customHeight="1" spans="1:13">
      <c r="A145" s="6"/>
      <c r="B145" s="6"/>
      <c r="C145" s="7"/>
      <c r="D145" s="6"/>
      <c r="E145" s="16" t="s">
        <v>512</v>
      </c>
      <c r="F145" s="16" t="s">
        <v>513</v>
      </c>
      <c r="G145" s="6"/>
      <c r="H145" s="6"/>
      <c r="I145" s="6"/>
      <c r="J145" s="6"/>
      <c r="K145" s="6"/>
      <c r="L145" s="6"/>
      <c r="M145" s="6"/>
    </row>
    <row r="146" s="1" customFormat="1" ht="50" customHeight="1" spans="1:13">
      <c r="A146" s="6"/>
      <c r="B146" s="6"/>
      <c r="C146" s="7"/>
      <c r="D146" s="6"/>
      <c r="E146" s="16"/>
      <c r="F146" s="16" t="s">
        <v>516</v>
      </c>
      <c r="G146" s="6" t="s">
        <v>691</v>
      </c>
      <c r="H146" s="6" t="s">
        <v>692</v>
      </c>
      <c r="I146" s="6" t="s">
        <v>693</v>
      </c>
      <c r="J146" s="6" t="s">
        <v>601</v>
      </c>
      <c r="K146" s="6"/>
      <c r="L146" s="6" t="s">
        <v>505</v>
      </c>
      <c r="M146" s="6"/>
    </row>
    <row r="147" s="1" customFormat="1" ht="24.4" customHeight="1" spans="1:13">
      <c r="A147" s="6"/>
      <c r="B147" s="6"/>
      <c r="C147" s="7"/>
      <c r="D147" s="6"/>
      <c r="E147" s="16"/>
      <c r="F147" s="16" t="s">
        <v>519</v>
      </c>
      <c r="G147" s="6"/>
      <c r="H147" s="6"/>
      <c r="I147" s="6"/>
      <c r="J147" s="6"/>
      <c r="K147" s="6"/>
      <c r="L147" s="6"/>
      <c r="M147" s="6"/>
    </row>
    <row r="148" s="1" customFormat="1" ht="24.4" customHeight="1" spans="1:13">
      <c r="A148" s="6"/>
      <c r="B148" s="6"/>
      <c r="C148" s="7"/>
      <c r="D148" s="6"/>
      <c r="E148" s="16"/>
      <c r="F148" s="16" t="s">
        <v>524</v>
      </c>
      <c r="G148" s="6"/>
      <c r="H148" s="6"/>
      <c r="I148" s="6"/>
      <c r="J148" s="6"/>
      <c r="K148" s="6"/>
      <c r="L148" s="6"/>
      <c r="M148" s="6"/>
    </row>
    <row r="149" s="1" customFormat="1" ht="50" customHeight="1" spans="1:13">
      <c r="A149" s="6"/>
      <c r="B149" s="6"/>
      <c r="C149" s="7"/>
      <c r="D149" s="6"/>
      <c r="E149" s="16" t="s">
        <v>525</v>
      </c>
      <c r="F149" s="16" t="s">
        <v>526</v>
      </c>
      <c r="G149" s="6" t="s">
        <v>694</v>
      </c>
      <c r="H149" s="6" t="s">
        <v>528</v>
      </c>
      <c r="I149" s="6" t="s">
        <v>695</v>
      </c>
      <c r="J149" s="6" t="s">
        <v>601</v>
      </c>
      <c r="K149" s="6" t="s">
        <v>511</v>
      </c>
      <c r="L149" s="6" t="s">
        <v>651</v>
      </c>
      <c r="M149" s="6"/>
    </row>
    <row r="150" s="1" customFormat="1" ht="16.35" customHeight="1" spans="1:4">
      <c r="A150" s="8" t="s">
        <v>696</v>
      </c>
      <c r="B150" s="8"/>
      <c r="C150" s="8"/>
      <c r="D150" s="8"/>
    </row>
  </sheetData>
  <mergeCells count="100">
    <mergeCell ref="C2:M2"/>
    <mergeCell ref="A3:K3"/>
    <mergeCell ref="L3:M3"/>
    <mergeCell ref="E4:M4"/>
    <mergeCell ref="A150:D150"/>
    <mergeCell ref="A4:A5"/>
    <mergeCell ref="A7:A17"/>
    <mergeCell ref="A18:A28"/>
    <mergeCell ref="A29:A39"/>
    <mergeCell ref="A40:A50"/>
    <mergeCell ref="A51:A61"/>
    <mergeCell ref="A62:A72"/>
    <mergeCell ref="A73:A83"/>
    <mergeCell ref="A84:A94"/>
    <mergeCell ref="A95:A105"/>
    <mergeCell ref="A106:A116"/>
    <mergeCell ref="A117:A127"/>
    <mergeCell ref="A128:A138"/>
    <mergeCell ref="A139:A149"/>
    <mergeCell ref="B4:B5"/>
    <mergeCell ref="B7:B17"/>
    <mergeCell ref="B18:B28"/>
    <mergeCell ref="B29:B39"/>
    <mergeCell ref="B40:B50"/>
    <mergeCell ref="B51:B61"/>
    <mergeCell ref="B62:B72"/>
    <mergeCell ref="B73:B83"/>
    <mergeCell ref="B84:B94"/>
    <mergeCell ref="B95:B105"/>
    <mergeCell ref="B106:B116"/>
    <mergeCell ref="B117:B127"/>
    <mergeCell ref="B128:B138"/>
    <mergeCell ref="B139:B149"/>
    <mergeCell ref="C4:C5"/>
    <mergeCell ref="C7:C17"/>
    <mergeCell ref="C18:C28"/>
    <mergeCell ref="C29:C39"/>
    <mergeCell ref="C40:C50"/>
    <mergeCell ref="C51:C61"/>
    <mergeCell ref="C62:C72"/>
    <mergeCell ref="C73:C83"/>
    <mergeCell ref="C84:C94"/>
    <mergeCell ref="C95:C105"/>
    <mergeCell ref="C106:C116"/>
    <mergeCell ref="C117:C127"/>
    <mergeCell ref="C128:C138"/>
    <mergeCell ref="C139:C149"/>
    <mergeCell ref="D4:D5"/>
    <mergeCell ref="D7:D17"/>
    <mergeCell ref="D18:D28"/>
    <mergeCell ref="D29:D39"/>
    <mergeCell ref="D40:D50"/>
    <mergeCell ref="D51:D61"/>
    <mergeCell ref="D62:D72"/>
    <mergeCell ref="D73:D83"/>
    <mergeCell ref="D84:D94"/>
    <mergeCell ref="D95:D105"/>
    <mergeCell ref="D106:D116"/>
    <mergeCell ref="D117:D127"/>
    <mergeCell ref="D128:D138"/>
    <mergeCell ref="D139:D149"/>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 ref="E62:E64"/>
    <mergeCell ref="E65:E67"/>
    <mergeCell ref="E68:E71"/>
    <mergeCell ref="E73:E75"/>
    <mergeCell ref="E76:E78"/>
    <mergeCell ref="E79:E82"/>
    <mergeCell ref="E84:E86"/>
    <mergeCell ref="E87:E89"/>
    <mergeCell ref="E90:E93"/>
    <mergeCell ref="E95:E97"/>
    <mergeCell ref="E98:E100"/>
    <mergeCell ref="E101:E104"/>
    <mergeCell ref="E106:E108"/>
    <mergeCell ref="E109:E111"/>
    <mergeCell ref="E112:E115"/>
    <mergeCell ref="E117:E119"/>
    <mergeCell ref="E120:E122"/>
    <mergeCell ref="E123:E126"/>
    <mergeCell ref="E128:E130"/>
    <mergeCell ref="E131:E133"/>
    <mergeCell ref="E134:E137"/>
    <mergeCell ref="E139:E141"/>
    <mergeCell ref="E142:E144"/>
    <mergeCell ref="E145:E148"/>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workbookViewId="0">
      <selection activeCell="L12" sqref="L12"/>
    </sheetView>
  </sheetViews>
  <sheetFormatPr defaultColWidth="10" defaultRowHeight="13.5"/>
  <cols>
    <col min="1" max="1" width="7.6" style="1" customWidth="1"/>
    <col min="2" max="2" width="16.9583333333333" style="1" customWidth="1"/>
    <col min="3" max="3" width="8.68333333333333" style="1" customWidth="1"/>
    <col min="4" max="4" width="7.6" style="1" customWidth="1"/>
    <col min="5" max="5" width="8" style="1" customWidth="1"/>
    <col min="6" max="6" width="8.81666666666667" style="1" customWidth="1"/>
    <col min="7" max="7" width="8.14166666666667" style="1" customWidth="1"/>
    <col min="8" max="9" width="7.6" style="1" customWidth="1"/>
    <col min="10" max="10" width="28.225" style="1" customWidth="1"/>
    <col min="11" max="11" width="7.05833333333333" style="1" customWidth="1"/>
    <col min="12" max="12" width="7.875" style="1" customWidth="1"/>
    <col min="13" max="13" width="9.09166666666667" style="1" customWidth="1"/>
    <col min="14" max="14" width="8" style="1" customWidth="1"/>
    <col min="15" max="15" width="7.45833333333333" style="1" customWidth="1"/>
    <col min="16" max="16" width="6.50833333333333" style="1" customWidth="1"/>
    <col min="17" max="17" width="21.85" style="1" customWidth="1"/>
    <col min="18" max="18" width="33.25" style="1" customWidth="1"/>
    <col min="19" max="19" width="12.625" style="1" customWidth="1"/>
    <col min="20" max="16384" width="10" style="1"/>
  </cols>
  <sheetData>
    <row r="1" s="1" customFormat="1" ht="16.35" customHeight="1" spans="1:19">
      <c r="A1" s="2"/>
      <c r="S1" s="2" t="s">
        <v>697</v>
      </c>
    </row>
    <row r="2" s="1" customFormat="1" ht="42.25" customHeight="1" spans="1:19">
      <c r="A2" s="3" t="s">
        <v>698</v>
      </c>
      <c r="B2" s="3"/>
      <c r="C2" s="3"/>
      <c r="D2" s="3"/>
      <c r="E2" s="3"/>
      <c r="F2" s="3"/>
      <c r="G2" s="3"/>
      <c r="H2" s="3"/>
      <c r="I2" s="3"/>
      <c r="J2" s="3"/>
      <c r="K2" s="3"/>
      <c r="L2" s="3"/>
      <c r="M2" s="3"/>
      <c r="N2" s="3"/>
      <c r="O2" s="3"/>
      <c r="P2" s="3"/>
      <c r="Q2" s="3"/>
      <c r="R2" s="3"/>
      <c r="S2" s="3"/>
    </row>
    <row r="3" s="1" customFormat="1" ht="23.25" customHeight="1" spans="1:19">
      <c r="A3" s="4" t="s">
        <v>32</v>
      </c>
      <c r="B3" s="4"/>
      <c r="C3" s="4"/>
      <c r="D3" s="4"/>
      <c r="E3" s="4"/>
      <c r="F3" s="4"/>
      <c r="G3" s="4"/>
      <c r="H3" s="4"/>
      <c r="I3" s="4"/>
      <c r="J3" s="4"/>
      <c r="K3" s="4"/>
      <c r="L3" s="4"/>
      <c r="M3" s="4"/>
      <c r="N3" s="4"/>
      <c r="O3" s="4"/>
      <c r="P3" s="4"/>
      <c r="Q3" s="4"/>
      <c r="R3" s="4"/>
      <c r="S3" s="4"/>
    </row>
    <row r="4" s="1" customFormat="1" ht="16.35" customHeight="1" spans="1:19">
      <c r="A4" s="2"/>
      <c r="B4" s="2"/>
      <c r="C4" s="2"/>
      <c r="D4" s="2"/>
      <c r="E4" s="2"/>
      <c r="F4" s="2"/>
      <c r="G4" s="2"/>
      <c r="H4" s="2"/>
      <c r="I4" s="2"/>
      <c r="J4" s="2"/>
      <c r="Q4" s="10" t="s">
        <v>33</v>
      </c>
      <c r="R4" s="10"/>
      <c r="S4" s="10"/>
    </row>
    <row r="5" s="1" customFormat="1" ht="18.1" customHeight="1" spans="1:19">
      <c r="A5" s="5" t="s">
        <v>419</v>
      </c>
      <c r="B5" s="5" t="s">
        <v>420</v>
      </c>
      <c r="C5" s="5" t="s">
        <v>699</v>
      </c>
      <c r="D5" s="5"/>
      <c r="E5" s="5"/>
      <c r="F5" s="5"/>
      <c r="G5" s="5"/>
      <c r="H5" s="5"/>
      <c r="I5" s="5"/>
      <c r="J5" s="5" t="s">
        <v>700</v>
      </c>
      <c r="K5" s="5" t="s">
        <v>701</v>
      </c>
      <c r="L5" s="5"/>
      <c r="M5" s="5"/>
      <c r="N5" s="5"/>
      <c r="O5" s="5"/>
      <c r="P5" s="5"/>
      <c r="Q5" s="5"/>
      <c r="R5" s="5"/>
      <c r="S5" s="5"/>
    </row>
    <row r="6" s="1" customFormat="1" ht="18.95" customHeight="1" spans="1:19">
      <c r="A6" s="5"/>
      <c r="B6" s="5"/>
      <c r="C6" s="5" t="s">
        <v>469</v>
      </c>
      <c r="D6" s="5" t="s">
        <v>702</v>
      </c>
      <c r="E6" s="5"/>
      <c r="F6" s="5"/>
      <c r="G6" s="5"/>
      <c r="H6" s="5" t="s">
        <v>703</v>
      </c>
      <c r="I6" s="5"/>
      <c r="J6" s="5"/>
      <c r="K6" s="5"/>
      <c r="L6" s="5"/>
      <c r="M6" s="5"/>
      <c r="N6" s="5"/>
      <c r="O6" s="5"/>
      <c r="P6" s="5"/>
      <c r="Q6" s="5"/>
      <c r="R6" s="5"/>
      <c r="S6" s="5"/>
    </row>
    <row r="7" s="1" customFormat="1" ht="31.05" customHeight="1" spans="1:19">
      <c r="A7" s="5"/>
      <c r="B7" s="5"/>
      <c r="C7" s="5"/>
      <c r="D7" s="5" t="s">
        <v>140</v>
      </c>
      <c r="E7" s="5" t="s">
        <v>704</v>
      </c>
      <c r="F7" s="5" t="s">
        <v>144</v>
      </c>
      <c r="G7" s="5" t="s">
        <v>705</v>
      </c>
      <c r="H7" s="5" t="s">
        <v>161</v>
      </c>
      <c r="I7" s="5" t="s">
        <v>162</v>
      </c>
      <c r="J7" s="5"/>
      <c r="K7" s="5" t="s">
        <v>472</v>
      </c>
      <c r="L7" s="5" t="s">
        <v>473</v>
      </c>
      <c r="M7" s="5" t="s">
        <v>474</v>
      </c>
      <c r="N7" s="5" t="s">
        <v>479</v>
      </c>
      <c r="O7" s="5" t="s">
        <v>475</v>
      </c>
      <c r="P7" s="5" t="s">
        <v>706</v>
      </c>
      <c r="Q7" s="5" t="s">
        <v>707</v>
      </c>
      <c r="R7" s="5" t="s">
        <v>708</v>
      </c>
      <c r="S7" s="5" t="s">
        <v>480</v>
      </c>
    </row>
    <row r="8" s="1" customFormat="1" ht="59.5" customHeight="1" spans="1:19">
      <c r="A8" s="6" t="s">
        <v>2</v>
      </c>
      <c r="B8" s="6" t="s">
        <v>4</v>
      </c>
      <c r="C8" s="7">
        <v>984.127753</v>
      </c>
      <c r="D8" s="7">
        <v>963.937329</v>
      </c>
      <c r="E8" s="7">
        <v>0</v>
      </c>
      <c r="F8" s="7">
        <v>0</v>
      </c>
      <c r="G8" s="7">
        <v>20.190424</v>
      </c>
      <c r="H8" s="7">
        <v>660.127753</v>
      </c>
      <c r="I8" s="7">
        <v>324</v>
      </c>
      <c r="J8" s="6" t="s">
        <v>709</v>
      </c>
      <c r="K8" s="6" t="s">
        <v>483</v>
      </c>
      <c r="L8" s="6" t="s">
        <v>484</v>
      </c>
      <c r="M8" s="6" t="s">
        <v>710</v>
      </c>
      <c r="N8" s="6" t="s">
        <v>490</v>
      </c>
      <c r="O8" s="6" t="s">
        <v>508</v>
      </c>
      <c r="P8" s="6" t="s">
        <v>511</v>
      </c>
      <c r="Q8" s="6" t="s">
        <v>711</v>
      </c>
      <c r="R8" s="6" t="s">
        <v>712</v>
      </c>
      <c r="S8" s="6"/>
    </row>
    <row r="9" s="1" customFormat="1" ht="19.8" customHeight="1" spans="1:19">
      <c r="A9" s="6"/>
      <c r="B9" s="6"/>
      <c r="C9" s="7"/>
      <c r="D9" s="7"/>
      <c r="E9" s="7"/>
      <c r="F9" s="7"/>
      <c r="G9" s="7"/>
      <c r="H9" s="7"/>
      <c r="I9" s="7"/>
      <c r="J9" s="6"/>
      <c r="K9" s="6"/>
      <c r="L9" s="6" t="s">
        <v>491</v>
      </c>
      <c r="M9" s="6"/>
      <c r="N9" s="6"/>
      <c r="O9" s="6"/>
      <c r="P9" s="6"/>
      <c r="Q9" s="6"/>
      <c r="R9" s="6"/>
      <c r="S9" s="6"/>
    </row>
    <row r="10" s="1" customFormat="1" ht="19.8" customHeight="1" spans="1:19">
      <c r="A10" s="6"/>
      <c r="B10" s="6"/>
      <c r="C10" s="7"/>
      <c r="D10" s="7"/>
      <c r="E10" s="7"/>
      <c r="F10" s="7"/>
      <c r="G10" s="7"/>
      <c r="H10" s="7"/>
      <c r="I10" s="7"/>
      <c r="J10" s="6"/>
      <c r="K10" s="6"/>
      <c r="L10" s="6" t="s">
        <v>492</v>
      </c>
      <c r="M10" s="6"/>
      <c r="N10" s="6"/>
      <c r="O10" s="6"/>
      <c r="P10" s="6"/>
      <c r="Q10" s="6"/>
      <c r="R10" s="6"/>
      <c r="S10" s="6"/>
    </row>
    <row r="11" s="1" customFormat="1" ht="19.55" customHeight="1" spans="1:19">
      <c r="A11" s="6"/>
      <c r="B11" s="6"/>
      <c r="C11" s="7"/>
      <c r="D11" s="7"/>
      <c r="E11" s="7"/>
      <c r="F11" s="7"/>
      <c r="G11" s="7"/>
      <c r="H11" s="7"/>
      <c r="I11" s="7"/>
      <c r="J11" s="6"/>
      <c r="K11" s="9" t="s">
        <v>493</v>
      </c>
      <c r="L11" s="9" t="s">
        <v>494</v>
      </c>
      <c r="M11" s="6" t="s">
        <v>713</v>
      </c>
      <c r="N11" s="6" t="s">
        <v>587</v>
      </c>
      <c r="O11" s="6" t="s">
        <v>508</v>
      </c>
      <c r="P11" s="6" t="s">
        <v>511</v>
      </c>
      <c r="Q11" s="6" t="s">
        <v>714</v>
      </c>
      <c r="R11" s="6" t="s">
        <v>715</v>
      </c>
      <c r="S11" s="6"/>
    </row>
    <row r="12" s="1" customFormat="1" ht="79.35" customHeight="1" spans="1:19">
      <c r="A12" s="6"/>
      <c r="B12" s="6"/>
      <c r="C12" s="7"/>
      <c r="D12" s="7"/>
      <c r="E12" s="7"/>
      <c r="F12" s="7"/>
      <c r="G12" s="7"/>
      <c r="H12" s="7"/>
      <c r="I12" s="7"/>
      <c r="J12" s="6"/>
      <c r="K12" s="9"/>
      <c r="L12" s="9" t="s">
        <v>500</v>
      </c>
      <c r="M12" s="6" t="s">
        <v>716</v>
      </c>
      <c r="N12" s="6" t="s">
        <v>531</v>
      </c>
      <c r="O12" s="6" t="s">
        <v>508</v>
      </c>
      <c r="P12" s="6" t="s">
        <v>511</v>
      </c>
      <c r="Q12" s="6" t="s">
        <v>717</v>
      </c>
      <c r="R12" s="6" t="s">
        <v>718</v>
      </c>
      <c r="S12" s="6"/>
    </row>
    <row r="13" s="1" customFormat="1" ht="29.3" customHeight="1" spans="1:19">
      <c r="A13" s="6"/>
      <c r="B13" s="6"/>
      <c r="C13" s="7"/>
      <c r="D13" s="7"/>
      <c r="E13" s="7"/>
      <c r="F13" s="7"/>
      <c r="G13" s="7"/>
      <c r="H13" s="7"/>
      <c r="I13" s="7"/>
      <c r="J13" s="6"/>
      <c r="K13" s="9"/>
      <c r="L13" s="9" t="s">
        <v>506</v>
      </c>
      <c r="M13" s="6" t="s">
        <v>719</v>
      </c>
      <c r="N13" s="6" t="s">
        <v>490</v>
      </c>
      <c r="O13" s="6" t="s">
        <v>720</v>
      </c>
      <c r="P13" s="6" t="s">
        <v>721</v>
      </c>
      <c r="Q13" s="6" t="s">
        <v>722</v>
      </c>
      <c r="R13" s="6" t="s">
        <v>723</v>
      </c>
      <c r="S13" s="6"/>
    </row>
    <row r="14" s="1" customFormat="1" ht="119.85" customHeight="1" spans="1:19">
      <c r="A14" s="6"/>
      <c r="B14" s="6"/>
      <c r="C14" s="7"/>
      <c r="D14" s="7"/>
      <c r="E14" s="7"/>
      <c r="F14" s="7"/>
      <c r="G14" s="7"/>
      <c r="H14" s="7"/>
      <c r="I14" s="7"/>
      <c r="J14" s="6"/>
      <c r="K14" s="9" t="s">
        <v>512</v>
      </c>
      <c r="L14" s="9" t="s">
        <v>513</v>
      </c>
      <c r="M14" s="6" t="s">
        <v>724</v>
      </c>
      <c r="N14" s="6" t="s">
        <v>505</v>
      </c>
      <c r="O14" s="6" t="s">
        <v>725</v>
      </c>
      <c r="P14" s="6"/>
      <c r="Q14" s="6" t="s">
        <v>726</v>
      </c>
      <c r="R14" s="6" t="s">
        <v>727</v>
      </c>
      <c r="S14" s="6"/>
    </row>
    <row r="15" s="1" customFormat="1" ht="100.05" customHeight="1" spans="1:19">
      <c r="A15" s="6"/>
      <c r="B15" s="6"/>
      <c r="C15" s="7"/>
      <c r="D15" s="7"/>
      <c r="E15" s="7"/>
      <c r="F15" s="7"/>
      <c r="G15" s="7"/>
      <c r="H15" s="7"/>
      <c r="I15" s="7"/>
      <c r="J15" s="6"/>
      <c r="K15" s="9"/>
      <c r="L15" s="9" t="s">
        <v>516</v>
      </c>
      <c r="M15" s="6" t="s">
        <v>728</v>
      </c>
      <c r="N15" s="6" t="s">
        <v>505</v>
      </c>
      <c r="O15" s="6" t="s">
        <v>592</v>
      </c>
      <c r="P15" s="6"/>
      <c r="Q15" s="6" t="s">
        <v>729</v>
      </c>
      <c r="R15" s="6" t="s">
        <v>730</v>
      </c>
      <c r="S15" s="6"/>
    </row>
    <row r="16" s="1" customFormat="1" ht="100.05" customHeight="1" spans="1:19">
      <c r="A16" s="6"/>
      <c r="B16" s="6"/>
      <c r="C16" s="7"/>
      <c r="D16" s="7"/>
      <c r="E16" s="7"/>
      <c r="F16" s="7"/>
      <c r="G16" s="7"/>
      <c r="H16" s="7"/>
      <c r="I16" s="7"/>
      <c r="J16" s="6"/>
      <c r="K16" s="9"/>
      <c r="L16" s="9" t="s">
        <v>519</v>
      </c>
      <c r="M16" s="6" t="s">
        <v>731</v>
      </c>
      <c r="N16" s="6" t="s">
        <v>505</v>
      </c>
      <c r="O16" s="6" t="s">
        <v>592</v>
      </c>
      <c r="P16" s="6"/>
      <c r="Q16" s="6" t="s">
        <v>732</v>
      </c>
      <c r="R16" s="6" t="s">
        <v>730</v>
      </c>
      <c r="S16" s="6"/>
    </row>
    <row r="17" s="1" customFormat="1" ht="19.8" customHeight="1" spans="1:19">
      <c r="A17" s="6"/>
      <c r="B17" s="6"/>
      <c r="C17" s="7"/>
      <c r="D17" s="7"/>
      <c r="E17" s="7"/>
      <c r="F17" s="7"/>
      <c r="G17" s="7"/>
      <c r="H17" s="7"/>
      <c r="I17" s="7"/>
      <c r="J17" s="6"/>
      <c r="K17" s="9"/>
      <c r="L17" s="9" t="s">
        <v>524</v>
      </c>
      <c r="M17" s="6"/>
      <c r="N17" s="6"/>
      <c r="O17" s="6"/>
      <c r="P17" s="6"/>
      <c r="Q17" s="6"/>
      <c r="R17" s="6"/>
      <c r="S17" s="6"/>
    </row>
    <row r="18" s="1" customFormat="1" ht="19.8" customHeight="1" spans="1:19">
      <c r="A18" s="6"/>
      <c r="B18" s="6"/>
      <c r="C18" s="7"/>
      <c r="D18" s="7"/>
      <c r="E18" s="7"/>
      <c r="F18" s="7"/>
      <c r="G18" s="7"/>
      <c r="H18" s="7"/>
      <c r="I18" s="7"/>
      <c r="J18" s="6"/>
      <c r="K18" s="9" t="s">
        <v>525</v>
      </c>
      <c r="L18" s="9" t="s">
        <v>526</v>
      </c>
      <c r="M18" s="6" t="s">
        <v>733</v>
      </c>
      <c r="N18" s="6" t="s">
        <v>531</v>
      </c>
      <c r="O18" s="6" t="s">
        <v>528</v>
      </c>
      <c r="P18" s="6" t="s">
        <v>511</v>
      </c>
      <c r="Q18" s="6" t="s">
        <v>734</v>
      </c>
      <c r="R18" s="6" t="s">
        <v>530</v>
      </c>
      <c r="S18" s="6"/>
    </row>
    <row r="19" s="1" customFormat="1" ht="16.35" customHeight="1" spans="1:8">
      <c r="A19" s="8" t="s">
        <v>696</v>
      </c>
      <c r="B19" s="8"/>
      <c r="C19" s="8"/>
      <c r="D19" s="8"/>
      <c r="E19" s="8"/>
      <c r="F19" s="8"/>
      <c r="G19" s="8"/>
      <c r="H19" s="8"/>
    </row>
  </sheetData>
  <mergeCells count="25">
    <mergeCell ref="A2:S2"/>
    <mergeCell ref="A3:S3"/>
    <mergeCell ref="Q4:S4"/>
    <mergeCell ref="C5:I5"/>
    <mergeCell ref="D6:G6"/>
    <mergeCell ref="H6:I6"/>
    <mergeCell ref="A19:H19"/>
    <mergeCell ref="A5:A7"/>
    <mergeCell ref="A8:A18"/>
    <mergeCell ref="B5:B7"/>
    <mergeCell ref="B8:B18"/>
    <mergeCell ref="C6:C7"/>
    <mergeCell ref="C8:C18"/>
    <mergeCell ref="D8:D18"/>
    <mergeCell ref="E8:E18"/>
    <mergeCell ref="F8:F18"/>
    <mergeCell ref="G8:G18"/>
    <mergeCell ref="H8:H18"/>
    <mergeCell ref="I8:I18"/>
    <mergeCell ref="J5:J7"/>
    <mergeCell ref="J8:J18"/>
    <mergeCell ref="K8:K10"/>
    <mergeCell ref="K11:K13"/>
    <mergeCell ref="K14:K17"/>
    <mergeCell ref="K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3" workbookViewId="0">
      <selection activeCell="K14" sqref="K14"/>
    </sheetView>
  </sheetViews>
  <sheetFormatPr defaultColWidth="10" defaultRowHeight="13.5" outlineLevelCol="7"/>
  <cols>
    <col min="1" max="1" width="29.45" style="1" customWidth="1"/>
    <col min="2" max="2" width="10.175" style="1" customWidth="1"/>
    <col min="3" max="3" width="23.0666666666667" style="1" customWidth="1"/>
    <col min="4" max="4" width="10.5833333333333" style="1" customWidth="1"/>
    <col min="5" max="5" width="24.0166666666667" style="1" customWidth="1"/>
    <col min="6" max="6" width="10.45" style="1" customWidth="1"/>
    <col min="7" max="7" width="20.2166666666667" style="1" customWidth="1"/>
    <col min="8" max="8" width="10.9916666666667" style="1" customWidth="1"/>
    <col min="9" max="16381" width="10" style="1"/>
  </cols>
  <sheetData>
    <row r="1" s="1" customFormat="1" ht="12.9" customHeight="1" spans="1:8">
      <c r="A1" s="2"/>
      <c r="H1" s="17" t="s">
        <v>31</v>
      </c>
    </row>
    <row r="2" s="1" customFormat="1" ht="24.15" customHeight="1" spans="1:8">
      <c r="A2" s="56" t="s">
        <v>7</v>
      </c>
      <c r="B2" s="56"/>
      <c r="C2" s="56"/>
      <c r="D2" s="56"/>
      <c r="E2" s="56"/>
      <c r="F2" s="56"/>
      <c r="G2" s="56"/>
      <c r="H2" s="56"/>
    </row>
    <row r="3" s="1" customFormat="1" ht="17.25" customHeight="1" spans="1:8">
      <c r="A3" s="12" t="s">
        <v>32</v>
      </c>
      <c r="B3" s="12"/>
      <c r="C3" s="12"/>
      <c r="D3" s="12"/>
      <c r="E3" s="12"/>
      <c r="F3" s="12"/>
      <c r="G3" s="10" t="s">
        <v>33</v>
      </c>
      <c r="H3" s="10"/>
    </row>
    <row r="4" s="1" customFormat="1" ht="17.9" customHeight="1" spans="1:8">
      <c r="A4" s="5" t="s">
        <v>34</v>
      </c>
      <c r="B4" s="5"/>
      <c r="C4" s="5" t="s">
        <v>35</v>
      </c>
      <c r="D4" s="5"/>
      <c r="E4" s="5"/>
      <c r="F4" s="5"/>
      <c r="G4" s="5"/>
      <c r="H4" s="5"/>
    </row>
    <row r="5" s="1" customFormat="1" ht="22.4" customHeight="1" spans="1:8">
      <c r="A5" s="5" t="s">
        <v>36</v>
      </c>
      <c r="B5" s="5" t="s">
        <v>37</v>
      </c>
      <c r="C5" s="5" t="s">
        <v>38</v>
      </c>
      <c r="D5" s="5" t="s">
        <v>37</v>
      </c>
      <c r="E5" s="5" t="s">
        <v>39</v>
      </c>
      <c r="F5" s="5" t="s">
        <v>37</v>
      </c>
      <c r="G5" s="5" t="s">
        <v>40</v>
      </c>
      <c r="H5" s="5" t="s">
        <v>37</v>
      </c>
    </row>
    <row r="6" s="1" customFormat="1" ht="16.25" customHeight="1" spans="1:8">
      <c r="A6" s="15" t="s">
        <v>41</v>
      </c>
      <c r="B6" s="7">
        <v>963.937329</v>
      </c>
      <c r="C6" s="6" t="s">
        <v>42</v>
      </c>
      <c r="D6" s="22">
        <v>860.00932</v>
      </c>
      <c r="E6" s="15" t="s">
        <v>43</v>
      </c>
      <c r="F6" s="14">
        <v>660.127753</v>
      </c>
      <c r="G6" s="6" t="s">
        <v>44</v>
      </c>
      <c r="H6" s="7">
        <v>420.005933</v>
      </c>
    </row>
    <row r="7" s="1" customFormat="1" ht="16.25" customHeight="1" spans="1:8">
      <c r="A7" s="6" t="s">
        <v>45</v>
      </c>
      <c r="B7" s="7"/>
      <c r="C7" s="6" t="s">
        <v>46</v>
      </c>
      <c r="D7" s="22"/>
      <c r="E7" s="6" t="s">
        <v>47</v>
      </c>
      <c r="F7" s="7">
        <v>420.005933</v>
      </c>
      <c r="G7" s="6" t="s">
        <v>48</v>
      </c>
      <c r="H7" s="7">
        <v>487.90982</v>
      </c>
    </row>
    <row r="8" s="1" customFormat="1" ht="16.25" customHeight="1" spans="1:8">
      <c r="A8" s="15" t="s">
        <v>49</v>
      </c>
      <c r="B8" s="7"/>
      <c r="C8" s="6" t="s">
        <v>50</v>
      </c>
      <c r="D8" s="22"/>
      <c r="E8" s="6" t="s">
        <v>51</v>
      </c>
      <c r="F8" s="7">
        <v>235.90982</v>
      </c>
      <c r="G8" s="6" t="s">
        <v>52</v>
      </c>
      <c r="H8" s="7"/>
    </row>
    <row r="9" s="1" customFormat="1" ht="16.25" customHeight="1" spans="1:8">
      <c r="A9" s="6" t="s">
        <v>53</v>
      </c>
      <c r="B9" s="7"/>
      <c r="C9" s="6" t="s">
        <v>54</v>
      </c>
      <c r="D9" s="22"/>
      <c r="E9" s="6" t="s">
        <v>55</v>
      </c>
      <c r="F9" s="7">
        <v>4.212</v>
      </c>
      <c r="G9" s="6" t="s">
        <v>56</v>
      </c>
      <c r="H9" s="7"/>
    </row>
    <row r="10" s="1" customFormat="1" ht="16.25" customHeight="1" spans="1:8">
      <c r="A10" s="6" t="s">
        <v>57</v>
      </c>
      <c r="B10" s="7"/>
      <c r="C10" s="6" t="s">
        <v>58</v>
      </c>
      <c r="D10" s="22"/>
      <c r="E10" s="15" t="s">
        <v>59</v>
      </c>
      <c r="F10" s="14">
        <v>324</v>
      </c>
      <c r="G10" s="6" t="s">
        <v>60</v>
      </c>
      <c r="H10" s="7"/>
    </row>
    <row r="11" s="1" customFormat="1" ht="16.25" customHeight="1" spans="1:8">
      <c r="A11" s="6" t="s">
        <v>61</v>
      </c>
      <c r="B11" s="7"/>
      <c r="C11" s="6" t="s">
        <v>62</v>
      </c>
      <c r="D11" s="22"/>
      <c r="E11" s="6" t="s">
        <v>63</v>
      </c>
      <c r="F11" s="7"/>
      <c r="G11" s="6" t="s">
        <v>64</v>
      </c>
      <c r="H11" s="7"/>
    </row>
    <row r="12" s="1" customFormat="1" ht="16.25" customHeight="1" spans="1:8">
      <c r="A12" s="6" t="s">
        <v>65</v>
      </c>
      <c r="B12" s="7"/>
      <c r="C12" s="6" t="s">
        <v>66</v>
      </c>
      <c r="D12" s="22"/>
      <c r="E12" s="6" t="s">
        <v>67</v>
      </c>
      <c r="F12" s="7">
        <v>252</v>
      </c>
      <c r="G12" s="6" t="s">
        <v>68</v>
      </c>
      <c r="H12" s="7">
        <v>72</v>
      </c>
    </row>
    <row r="13" s="1" customFormat="1" ht="16.25" customHeight="1" spans="1:8">
      <c r="A13" s="6" t="s">
        <v>69</v>
      </c>
      <c r="B13" s="7"/>
      <c r="C13" s="6" t="s">
        <v>70</v>
      </c>
      <c r="D13" s="22">
        <v>67.532424</v>
      </c>
      <c r="E13" s="6" t="s">
        <v>71</v>
      </c>
      <c r="F13" s="7"/>
      <c r="G13" s="6" t="s">
        <v>72</v>
      </c>
      <c r="H13" s="7"/>
    </row>
    <row r="14" s="1" customFormat="1" ht="16.25" customHeight="1" spans="1:8">
      <c r="A14" s="6" t="s">
        <v>73</v>
      </c>
      <c r="B14" s="7"/>
      <c r="C14" s="6" t="s">
        <v>74</v>
      </c>
      <c r="D14" s="22"/>
      <c r="E14" s="6" t="s">
        <v>75</v>
      </c>
      <c r="F14" s="7"/>
      <c r="G14" s="6" t="s">
        <v>76</v>
      </c>
      <c r="H14" s="7">
        <v>4.212</v>
      </c>
    </row>
    <row r="15" s="1" customFormat="1" ht="16.25" customHeight="1" spans="1:8">
      <c r="A15" s="6" t="s">
        <v>77</v>
      </c>
      <c r="B15" s="7"/>
      <c r="C15" s="6" t="s">
        <v>78</v>
      </c>
      <c r="D15" s="22">
        <v>21.588249</v>
      </c>
      <c r="E15" s="6" t="s">
        <v>79</v>
      </c>
      <c r="F15" s="7"/>
      <c r="G15" s="6" t="s">
        <v>80</v>
      </c>
      <c r="H15" s="7"/>
    </row>
    <row r="16" s="1" customFormat="1" ht="16.25" customHeight="1" spans="1:8">
      <c r="A16" s="6" t="s">
        <v>81</v>
      </c>
      <c r="B16" s="7"/>
      <c r="C16" s="6" t="s">
        <v>82</v>
      </c>
      <c r="D16" s="22"/>
      <c r="E16" s="6" t="s">
        <v>83</v>
      </c>
      <c r="F16" s="7"/>
      <c r="G16" s="6" t="s">
        <v>84</v>
      </c>
      <c r="H16" s="7"/>
    </row>
    <row r="17" s="1" customFormat="1" ht="16.25" customHeight="1" spans="1:8">
      <c r="A17" s="6" t="s">
        <v>85</v>
      </c>
      <c r="B17" s="7"/>
      <c r="C17" s="6" t="s">
        <v>86</v>
      </c>
      <c r="D17" s="22"/>
      <c r="E17" s="6" t="s">
        <v>87</v>
      </c>
      <c r="F17" s="7"/>
      <c r="G17" s="6" t="s">
        <v>88</v>
      </c>
      <c r="H17" s="7"/>
    </row>
    <row r="18" s="1" customFormat="1" ht="16.25" customHeight="1" spans="1:8">
      <c r="A18" s="6" t="s">
        <v>89</v>
      </c>
      <c r="B18" s="7"/>
      <c r="C18" s="6" t="s">
        <v>90</v>
      </c>
      <c r="D18" s="22"/>
      <c r="E18" s="6" t="s">
        <v>91</v>
      </c>
      <c r="F18" s="7">
        <v>72</v>
      </c>
      <c r="G18" s="6" t="s">
        <v>92</v>
      </c>
      <c r="H18" s="7"/>
    </row>
    <row r="19" s="1" customFormat="1" ht="16.25" customHeight="1" spans="1:8">
      <c r="A19" s="6" t="s">
        <v>93</v>
      </c>
      <c r="B19" s="7"/>
      <c r="C19" s="6" t="s">
        <v>94</v>
      </c>
      <c r="D19" s="22"/>
      <c r="E19" s="6" t="s">
        <v>95</v>
      </c>
      <c r="F19" s="7"/>
      <c r="G19" s="6" t="s">
        <v>96</v>
      </c>
      <c r="H19" s="7"/>
    </row>
    <row r="20" s="1" customFormat="1" ht="16.25" customHeight="1" spans="1:8">
      <c r="A20" s="15" t="s">
        <v>97</v>
      </c>
      <c r="B20" s="14"/>
      <c r="C20" s="6" t="s">
        <v>98</v>
      </c>
      <c r="D20" s="22"/>
      <c r="E20" s="6" t="s">
        <v>99</v>
      </c>
      <c r="F20" s="7"/>
      <c r="G20" s="6"/>
      <c r="H20" s="7"/>
    </row>
    <row r="21" s="1" customFormat="1" ht="16.25" customHeight="1" spans="1:8">
      <c r="A21" s="15" t="s">
        <v>100</v>
      </c>
      <c r="B21" s="14"/>
      <c r="C21" s="6" t="s">
        <v>101</v>
      </c>
      <c r="D21" s="22"/>
      <c r="E21" s="15" t="s">
        <v>102</v>
      </c>
      <c r="F21" s="14"/>
      <c r="G21" s="6"/>
      <c r="H21" s="7"/>
    </row>
    <row r="22" s="1" customFormat="1" ht="16.25" customHeight="1" spans="1:8">
      <c r="A22" s="15" t="s">
        <v>103</v>
      </c>
      <c r="B22" s="14"/>
      <c r="C22" s="6" t="s">
        <v>104</v>
      </c>
      <c r="D22" s="22"/>
      <c r="E22" s="6"/>
      <c r="F22" s="6"/>
      <c r="G22" s="6"/>
      <c r="H22" s="7"/>
    </row>
    <row r="23" s="1" customFormat="1" ht="16.25" customHeight="1" spans="1:8">
      <c r="A23" s="15" t="s">
        <v>105</v>
      </c>
      <c r="B23" s="14"/>
      <c r="C23" s="6" t="s">
        <v>106</v>
      </c>
      <c r="D23" s="22"/>
      <c r="E23" s="6"/>
      <c r="F23" s="6"/>
      <c r="G23" s="6"/>
      <c r="H23" s="7"/>
    </row>
    <row r="24" s="1" customFormat="1" ht="16.25" customHeight="1" spans="1:8">
      <c r="A24" s="15" t="s">
        <v>107</v>
      </c>
      <c r="B24" s="14"/>
      <c r="C24" s="6" t="s">
        <v>108</v>
      </c>
      <c r="D24" s="22"/>
      <c r="E24" s="6"/>
      <c r="F24" s="6"/>
      <c r="G24" s="6"/>
      <c r="H24" s="7"/>
    </row>
    <row r="25" s="1" customFormat="1" ht="16.25" customHeight="1" spans="1:8">
      <c r="A25" s="6" t="s">
        <v>109</v>
      </c>
      <c r="B25" s="7"/>
      <c r="C25" s="6" t="s">
        <v>110</v>
      </c>
      <c r="D25" s="22">
        <v>34.99776</v>
      </c>
      <c r="E25" s="6"/>
      <c r="F25" s="6"/>
      <c r="G25" s="6"/>
      <c r="H25" s="7"/>
    </row>
    <row r="26" s="1" customFormat="1" ht="16.25" customHeight="1" spans="1:8">
      <c r="A26" s="6" t="s">
        <v>111</v>
      </c>
      <c r="B26" s="7"/>
      <c r="C26" s="6" t="s">
        <v>112</v>
      </c>
      <c r="D26" s="22"/>
      <c r="E26" s="6"/>
      <c r="F26" s="6"/>
      <c r="G26" s="6"/>
      <c r="H26" s="7"/>
    </row>
    <row r="27" s="1" customFormat="1" ht="16.25" customHeight="1" spans="1:8">
      <c r="A27" s="6" t="s">
        <v>113</v>
      </c>
      <c r="B27" s="7"/>
      <c r="C27" s="6" t="s">
        <v>114</v>
      </c>
      <c r="D27" s="22"/>
      <c r="E27" s="6"/>
      <c r="F27" s="6"/>
      <c r="G27" s="6"/>
      <c r="H27" s="7"/>
    </row>
    <row r="28" s="1" customFormat="1" ht="16.25" customHeight="1" spans="1:8">
      <c r="A28" s="15" t="s">
        <v>115</v>
      </c>
      <c r="B28" s="14"/>
      <c r="C28" s="6" t="s">
        <v>116</v>
      </c>
      <c r="D28" s="22"/>
      <c r="E28" s="6"/>
      <c r="F28" s="6"/>
      <c r="G28" s="6"/>
      <c r="H28" s="7"/>
    </row>
    <row r="29" s="1" customFormat="1" ht="16.25" customHeight="1" spans="1:8">
      <c r="A29" s="15" t="s">
        <v>117</v>
      </c>
      <c r="B29" s="14"/>
      <c r="C29" s="6" t="s">
        <v>118</v>
      </c>
      <c r="D29" s="22"/>
      <c r="E29" s="6"/>
      <c r="F29" s="6"/>
      <c r="G29" s="6"/>
      <c r="H29" s="7"/>
    </row>
    <row r="30" s="1" customFormat="1" ht="16.25" customHeight="1" spans="1:8">
      <c r="A30" s="15" t="s">
        <v>119</v>
      </c>
      <c r="B30" s="14"/>
      <c r="C30" s="6" t="s">
        <v>120</v>
      </c>
      <c r="D30" s="22"/>
      <c r="E30" s="6"/>
      <c r="F30" s="6"/>
      <c r="G30" s="6"/>
      <c r="H30" s="7"/>
    </row>
    <row r="31" s="1" customFormat="1" ht="16.25" customHeight="1" spans="1:8">
      <c r="A31" s="15" t="s">
        <v>121</v>
      </c>
      <c r="B31" s="14"/>
      <c r="C31" s="6" t="s">
        <v>122</v>
      </c>
      <c r="D31" s="22"/>
      <c r="E31" s="6"/>
      <c r="F31" s="6"/>
      <c r="G31" s="6"/>
      <c r="H31" s="7"/>
    </row>
    <row r="32" s="1" customFormat="1" ht="16.25" customHeight="1" spans="1:8">
      <c r="A32" s="15" t="s">
        <v>123</v>
      </c>
      <c r="B32" s="14">
        <v>20.190424</v>
      </c>
      <c r="C32" s="6" t="s">
        <v>124</v>
      </c>
      <c r="D32" s="22"/>
      <c r="E32" s="6"/>
      <c r="F32" s="6"/>
      <c r="G32" s="6"/>
      <c r="H32" s="7"/>
    </row>
    <row r="33" s="1" customFormat="1" ht="16.25" customHeight="1" spans="1:8">
      <c r="A33" s="6"/>
      <c r="B33" s="6"/>
      <c r="C33" s="6" t="s">
        <v>125</v>
      </c>
      <c r="D33" s="22"/>
      <c r="E33" s="6"/>
      <c r="F33" s="6"/>
      <c r="G33" s="6"/>
      <c r="H33" s="6"/>
    </row>
    <row r="34" s="1" customFormat="1" ht="16.25" customHeight="1" spans="1:8">
      <c r="A34" s="6"/>
      <c r="B34" s="6"/>
      <c r="C34" s="6" t="s">
        <v>126</v>
      </c>
      <c r="D34" s="22"/>
      <c r="E34" s="6"/>
      <c r="F34" s="6"/>
      <c r="G34" s="6"/>
      <c r="H34" s="6"/>
    </row>
    <row r="35" s="1" customFormat="1" ht="16.25" customHeight="1" spans="1:8">
      <c r="A35" s="6"/>
      <c r="B35" s="6"/>
      <c r="C35" s="6" t="s">
        <v>127</v>
      </c>
      <c r="D35" s="22"/>
      <c r="E35" s="6"/>
      <c r="F35" s="6"/>
      <c r="G35" s="6"/>
      <c r="H35" s="6"/>
    </row>
    <row r="36" s="1" customFormat="1" ht="16.25" customHeight="1" spans="1:8">
      <c r="A36" s="6"/>
      <c r="B36" s="6"/>
      <c r="C36" s="6"/>
      <c r="D36" s="6"/>
      <c r="E36" s="6"/>
      <c r="F36" s="6"/>
      <c r="G36" s="6"/>
      <c r="H36" s="6"/>
    </row>
    <row r="37" s="1" customFormat="1" ht="16.25" customHeight="1" spans="1:8">
      <c r="A37" s="15" t="s">
        <v>128</v>
      </c>
      <c r="B37" s="14">
        <v>984.127753</v>
      </c>
      <c r="C37" s="15" t="s">
        <v>129</v>
      </c>
      <c r="D37" s="14">
        <v>984.127753</v>
      </c>
      <c r="E37" s="15" t="s">
        <v>129</v>
      </c>
      <c r="F37" s="14">
        <v>984.127753</v>
      </c>
      <c r="G37" s="15" t="s">
        <v>129</v>
      </c>
      <c r="H37" s="14">
        <v>984.127753</v>
      </c>
    </row>
    <row r="38" s="1" customFormat="1" ht="16.25" customHeight="1" spans="1:8">
      <c r="A38" s="15" t="s">
        <v>130</v>
      </c>
      <c r="B38" s="14"/>
      <c r="C38" s="15" t="s">
        <v>131</v>
      </c>
      <c r="D38" s="14"/>
      <c r="E38" s="15" t="s">
        <v>131</v>
      </c>
      <c r="F38" s="14"/>
      <c r="G38" s="15" t="s">
        <v>131</v>
      </c>
      <c r="H38" s="14"/>
    </row>
    <row r="39" s="1" customFormat="1" ht="16.25" customHeight="1" spans="1:8">
      <c r="A39" s="6"/>
      <c r="B39" s="7"/>
      <c r="C39" s="6"/>
      <c r="D39" s="7"/>
      <c r="E39" s="15"/>
      <c r="F39" s="14"/>
      <c r="G39" s="15"/>
      <c r="H39" s="14"/>
    </row>
    <row r="40" s="1" customFormat="1" ht="16.25" customHeight="1" spans="1:8">
      <c r="A40" s="15" t="s">
        <v>132</v>
      </c>
      <c r="B40" s="14">
        <v>984.127753</v>
      </c>
      <c r="C40" s="15" t="s">
        <v>133</v>
      </c>
      <c r="D40" s="14">
        <v>984.127753</v>
      </c>
      <c r="E40" s="15" t="s">
        <v>133</v>
      </c>
      <c r="F40" s="14">
        <v>984.127753</v>
      </c>
      <c r="G40" s="15" t="s">
        <v>133</v>
      </c>
      <c r="H40" s="14">
        <v>984.127753</v>
      </c>
    </row>
  </sheetData>
  <mergeCells count="4">
    <mergeCell ref="A2:H2"/>
    <mergeCell ref="A3:E3"/>
    <mergeCell ref="G3:H3"/>
    <mergeCell ref="C4:H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G20" sqref="G20"/>
    </sheetView>
  </sheetViews>
  <sheetFormatPr defaultColWidth="10" defaultRowHeight="13.5"/>
  <cols>
    <col min="1" max="1" width="5.83333333333333" style="1" customWidth="1"/>
    <col min="2" max="2" width="16.15" style="1" customWidth="1"/>
    <col min="3" max="3" width="8.275" style="1" customWidth="1"/>
    <col min="4" max="25" width="7.69166666666667" style="1" customWidth="1"/>
    <col min="26" max="16378" width="10" style="1"/>
  </cols>
  <sheetData>
    <row r="1" s="1" customFormat="1" ht="16.35" customHeight="1" spans="1:25">
      <c r="A1" s="2"/>
      <c r="X1" s="17" t="s">
        <v>134</v>
      </c>
      <c r="Y1" s="17"/>
    </row>
    <row r="2" s="1" customFormat="1" ht="33.6" customHeight="1" spans="1:25">
      <c r="A2" s="18" t="s">
        <v>8</v>
      </c>
      <c r="B2" s="18"/>
      <c r="C2" s="18"/>
      <c r="D2" s="18"/>
      <c r="E2" s="18"/>
      <c r="F2" s="18"/>
      <c r="G2" s="18"/>
      <c r="H2" s="18"/>
      <c r="I2" s="18"/>
      <c r="J2" s="18"/>
      <c r="K2" s="18"/>
      <c r="L2" s="18"/>
      <c r="M2" s="18"/>
      <c r="N2" s="18"/>
      <c r="O2" s="18"/>
      <c r="P2" s="18"/>
      <c r="Q2" s="18"/>
      <c r="R2" s="18"/>
      <c r="S2" s="18"/>
      <c r="T2" s="18"/>
      <c r="U2" s="18"/>
      <c r="V2" s="18"/>
      <c r="W2" s="18"/>
      <c r="X2" s="18"/>
      <c r="Y2" s="18"/>
    </row>
    <row r="3" s="1" customFormat="1" ht="22.4" customHeight="1" spans="1:25">
      <c r="A3" s="12" t="s">
        <v>32</v>
      </c>
      <c r="B3" s="12"/>
      <c r="C3" s="12"/>
      <c r="D3" s="12"/>
      <c r="E3" s="12"/>
      <c r="F3" s="12"/>
      <c r="G3" s="12"/>
      <c r="H3" s="12"/>
      <c r="I3" s="12"/>
      <c r="J3" s="12"/>
      <c r="K3" s="12"/>
      <c r="L3" s="12"/>
      <c r="M3" s="12"/>
      <c r="N3" s="12"/>
      <c r="O3" s="12"/>
      <c r="P3" s="12"/>
      <c r="Q3" s="12"/>
      <c r="R3" s="12"/>
      <c r="S3" s="12"/>
      <c r="T3" s="12"/>
      <c r="U3" s="12"/>
      <c r="V3" s="12"/>
      <c r="W3" s="12"/>
      <c r="X3" s="10" t="s">
        <v>33</v>
      </c>
      <c r="Y3" s="10"/>
    </row>
    <row r="4" s="1" customFormat="1" ht="22.4" customHeight="1" spans="1:25">
      <c r="A4" s="19" t="s">
        <v>135</v>
      </c>
      <c r="B4" s="19" t="s">
        <v>136</v>
      </c>
      <c r="C4" s="19" t="s">
        <v>137</v>
      </c>
      <c r="D4" s="19" t="s">
        <v>138</v>
      </c>
      <c r="E4" s="19"/>
      <c r="F4" s="19"/>
      <c r="G4" s="19"/>
      <c r="H4" s="19"/>
      <c r="I4" s="19"/>
      <c r="J4" s="19"/>
      <c r="K4" s="19"/>
      <c r="L4" s="19"/>
      <c r="M4" s="19"/>
      <c r="N4" s="19"/>
      <c r="O4" s="19"/>
      <c r="P4" s="19"/>
      <c r="Q4" s="19"/>
      <c r="R4" s="19"/>
      <c r="S4" s="19" t="s">
        <v>130</v>
      </c>
      <c r="T4" s="19"/>
      <c r="U4" s="19"/>
      <c r="V4" s="19"/>
      <c r="W4" s="19"/>
      <c r="X4" s="19"/>
      <c r="Y4" s="19"/>
    </row>
    <row r="5" s="1" customFormat="1" ht="22.4" customHeight="1" spans="1:25">
      <c r="A5" s="19"/>
      <c r="B5" s="19"/>
      <c r="C5" s="19"/>
      <c r="D5" s="19" t="s">
        <v>139</v>
      </c>
      <c r="E5" s="19" t="s">
        <v>140</v>
      </c>
      <c r="F5" s="19" t="s">
        <v>141</v>
      </c>
      <c r="G5" s="19" t="s">
        <v>142</v>
      </c>
      <c r="H5" s="19" t="s">
        <v>143</v>
      </c>
      <c r="I5" s="19" t="s">
        <v>144</v>
      </c>
      <c r="J5" s="19" t="s">
        <v>145</v>
      </c>
      <c r="K5" s="19"/>
      <c r="L5" s="19"/>
      <c r="M5" s="19"/>
      <c r="N5" s="19" t="s">
        <v>146</v>
      </c>
      <c r="O5" s="19" t="s">
        <v>147</v>
      </c>
      <c r="P5" s="19" t="s">
        <v>148</v>
      </c>
      <c r="Q5" s="19" t="s">
        <v>149</v>
      </c>
      <c r="R5" s="19" t="s">
        <v>150</v>
      </c>
      <c r="S5" s="19" t="s">
        <v>139</v>
      </c>
      <c r="T5" s="19" t="s">
        <v>140</v>
      </c>
      <c r="U5" s="19" t="s">
        <v>141</v>
      </c>
      <c r="V5" s="19" t="s">
        <v>142</v>
      </c>
      <c r="W5" s="19" t="s">
        <v>143</v>
      </c>
      <c r="X5" s="19" t="s">
        <v>144</v>
      </c>
      <c r="Y5" s="19" t="s">
        <v>151</v>
      </c>
    </row>
    <row r="6" s="1" customFormat="1" ht="22.4" customHeight="1" spans="1:25">
      <c r="A6" s="19"/>
      <c r="B6" s="19"/>
      <c r="C6" s="19"/>
      <c r="D6" s="19"/>
      <c r="E6" s="19"/>
      <c r="F6" s="19"/>
      <c r="G6" s="19"/>
      <c r="H6" s="19"/>
      <c r="I6" s="19"/>
      <c r="J6" s="19" t="s">
        <v>152</v>
      </c>
      <c r="K6" s="19" t="s">
        <v>153</v>
      </c>
      <c r="L6" s="19" t="s">
        <v>154</v>
      </c>
      <c r="M6" s="19" t="s">
        <v>143</v>
      </c>
      <c r="N6" s="19"/>
      <c r="O6" s="19"/>
      <c r="P6" s="19"/>
      <c r="Q6" s="19"/>
      <c r="R6" s="19"/>
      <c r="S6" s="19"/>
      <c r="T6" s="19"/>
      <c r="U6" s="19"/>
      <c r="V6" s="19"/>
      <c r="W6" s="19"/>
      <c r="X6" s="19"/>
      <c r="Y6" s="19"/>
    </row>
    <row r="7" s="1" customFormat="1" ht="22.8" customHeight="1" spans="1:25">
      <c r="A7" s="15"/>
      <c r="B7" s="15" t="s">
        <v>137</v>
      </c>
      <c r="C7" s="28">
        <v>984.127753</v>
      </c>
      <c r="D7" s="28">
        <v>984.127753</v>
      </c>
      <c r="E7" s="28">
        <v>963.937329</v>
      </c>
      <c r="F7" s="28"/>
      <c r="G7" s="28"/>
      <c r="H7" s="28"/>
      <c r="I7" s="28"/>
      <c r="J7" s="28"/>
      <c r="K7" s="28"/>
      <c r="L7" s="28"/>
      <c r="M7" s="28"/>
      <c r="N7" s="28"/>
      <c r="O7" s="28"/>
      <c r="P7" s="28"/>
      <c r="Q7" s="28"/>
      <c r="R7" s="28">
        <v>20.190424</v>
      </c>
      <c r="S7" s="28"/>
      <c r="T7" s="28"/>
      <c r="U7" s="28"/>
      <c r="V7" s="28"/>
      <c r="W7" s="28"/>
      <c r="X7" s="28"/>
      <c r="Y7" s="28"/>
    </row>
    <row r="8" s="1" customFormat="1" ht="22.8" customHeight="1" spans="1:25">
      <c r="A8" s="13" t="s">
        <v>155</v>
      </c>
      <c r="B8" s="13" t="s">
        <v>4</v>
      </c>
      <c r="C8" s="28">
        <v>984.127753</v>
      </c>
      <c r="D8" s="28">
        <v>984.127753</v>
      </c>
      <c r="E8" s="28">
        <v>963.937329</v>
      </c>
      <c r="F8" s="28"/>
      <c r="G8" s="28"/>
      <c r="H8" s="28"/>
      <c r="I8" s="28"/>
      <c r="J8" s="28"/>
      <c r="K8" s="28"/>
      <c r="L8" s="28"/>
      <c r="M8" s="28"/>
      <c r="N8" s="28"/>
      <c r="O8" s="28"/>
      <c r="P8" s="28"/>
      <c r="Q8" s="28"/>
      <c r="R8" s="28">
        <v>20.190424</v>
      </c>
      <c r="S8" s="28"/>
      <c r="T8" s="28"/>
      <c r="U8" s="28"/>
      <c r="V8" s="28"/>
      <c r="W8" s="28"/>
      <c r="X8" s="28"/>
      <c r="Y8" s="28"/>
    </row>
    <row r="9" s="1" customFormat="1" ht="22.8" customHeight="1" spans="1:25">
      <c r="A9" s="55" t="s">
        <v>156</v>
      </c>
      <c r="B9" s="55" t="s">
        <v>157</v>
      </c>
      <c r="C9" s="22">
        <v>984.127753</v>
      </c>
      <c r="D9" s="22">
        <v>984.127753</v>
      </c>
      <c r="E9" s="7">
        <v>963.937329</v>
      </c>
      <c r="F9" s="7"/>
      <c r="G9" s="7"/>
      <c r="H9" s="7"/>
      <c r="I9" s="7"/>
      <c r="J9" s="7"/>
      <c r="K9" s="7"/>
      <c r="L9" s="7"/>
      <c r="M9" s="7"/>
      <c r="N9" s="7"/>
      <c r="O9" s="7"/>
      <c r="P9" s="7"/>
      <c r="Q9" s="7"/>
      <c r="R9" s="7">
        <v>20.190424</v>
      </c>
      <c r="S9" s="7"/>
      <c r="T9" s="7"/>
      <c r="U9" s="7"/>
      <c r="V9" s="7"/>
      <c r="W9" s="7"/>
      <c r="X9" s="7"/>
      <c r="Y9" s="7"/>
    </row>
    <row r="10" s="1" customFormat="1" ht="16.35" customHeight="1"/>
    <row r="11" s="1" customFormat="1" ht="16.35" customHeight="1" spans="7:7">
      <c r="G11" s="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A12" sqref="A12:B14"/>
    </sheetView>
  </sheetViews>
  <sheetFormatPr defaultColWidth="10" defaultRowHeight="13.5" outlineLevelCol="7"/>
  <cols>
    <col min="1" max="1" width="24.1583333333333" style="1" customWidth="1"/>
    <col min="2" max="2" width="23.6166666666667" style="1" customWidth="1"/>
    <col min="3" max="3" width="12.35" style="1" customWidth="1"/>
    <col min="4" max="4" width="11.4" style="1" customWidth="1"/>
    <col min="5" max="5" width="13.975" style="1" customWidth="1"/>
    <col min="6" max="6" width="14.7916666666667" style="1" customWidth="1"/>
    <col min="7" max="8" width="17.5" style="1" customWidth="1"/>
    <col min="9" max="16378" width="10" style="1"/>
  </cols>
  <sheetData>
    <row r="1" s="1" customFormat="1" ht="16.35" customHeight="1" spans="1:8">
      <c r="A1" s="42"/>
      <c r="H1" s="17" t="s">
        <v>158</v>
      </c>
    </row>
    <row r="2" s="1" customFormat="1" ht="31.9" customHeight="1" spans="1:8">
      <c r="A2" s="18" t="s">
        <v>9</v>
      </c>
      <c r="B2" s="18"/>
      <c r="C2" s="18"/>
      <c r="D2" s="18"/>
      <c r="E2" s="18"/>
      <c r="F2" s="18"/>
      <c r="G2" s="18"/>
      <c r="H2" s="18"/>
    </row>
    <row r="3" s="1" customFormat="1" ht="25" customHeight="1" spans="1:8">
      <c r="A3" s="43" t="s">
        <v>32</v>
      </c>
      <c r="B3" s="43"/>
      <c r="C3" s="43"/>
      <c r="D3" s="43"/>
      <c r="E3" s="43"/>
      <c r="F3" s="43"/>
      <c r="G3" s="43"/>
      <c r="H3" s="10" t="s">
        <v>33</v>
      </c>
    </row>
    <row r="4" s="1" customFormat="1" ht="27.6" customHeight="1" spans="1:8">
      <c r="A4" s="5" t="s">
        <v>159</v>
      </c>
      <c r="B4" s="5" t="s">
        <v>160</v>
      </c>
      <c r="C4" s="5" t="s">
        <v>137</v>
      </c>
      <c r="D4" s="5" t="s">
        <v>161</v>
      </c>
      <c r="E4" s="5" t="s">
        <v>162</v>
      </c>
      <c r="F4" s="5" t="s">
        <v>163</v>
      </c>
      <c r="G4" s="5" t="s">
        <v>164</v>
      </c>
      <c r="H4" s="5" t="s">
        <v>165</v>
      </c>
    </row>
    <row r="5" s="1" customFormat="1" ht="25.85" customHeight="1" spans="1:8">
      <c r="A5" s="5"/>
      <c r="B5" s="5"/>
      <c r="C5" s="5"/>
      <c r="D5" s="5"/>
      <c r="E5" s="5"/>
      <c r="F5" s="5"/>
      <c r="G5" s="5"/>
      <c r="H5" s="5"/>
    </row>
    <row r="6" s="1" customFormat="1" ht="22.8" customHeight="1" spans="1:8">
      <c r="A6" s="44" t="s">
        <v>137</v>
      </c>
      <c r="B6" s="44"/>
      <c r="C6" s="45">
        <v>984.127753</v>
      </c>
      <c r="D6" s="45">
        <v>660.127753</v>
      </c>
      <c r="E6" s="45">
        <v>324</v>
      </c>
      <c r="F6" s="45"/>
      <c r="G6" s="44"/>
      <c r="H6" s="44"/>
    </row>
    <row r="7" s="1" customFormat="1" ht="22.8" customHeight="1" spans="1:8">
      <c r="A7" s="46" t="s">
        <v>155</v>
      </c>
      <c r="B7" s="46" t="s">
        <v>4</v>
      </c>
      <c r="C7" s="45">
        <v>984.127753</v>
      </c>
      <c r="D7" s="45">
        <v>660.127753</v>
      </c>
      <c r="E7" s="45">
        <v>324</v>
      </c>
      <c r="F7" s="47"/>
      <c r="G7" s="48"/>
      <c r="H7" s="48"/>
    </row>
    <row r="8" s="1" customFormat="1" ht="22.8" customHeight="1" spans="1:8">
      <c r="A8" s="46" t="s">
        <v>156</v>
      </c>
      <c r="B8" s="46" t="s">
        <v>157</v>
      </c>
      <c r="C8" s="45">
        <v>984.127753</v>
      </c>
      <c r="D8" s="45">
        <v>660.127753</v>
      </c>
      <c r="E8" s="45">
        <v>324</v>
      </c>
      <c r="F8" s="47"/>
      <c r="G8" s="48"/>
      <c r="H8" s="48"/>
    </row>
    <row r="9" s="1" customFormat="1" ht="26.05" customHeight="1" spans="1:8">
      <c r="A9" s="29" t="s">
        <v>166</v>
      </c>
      <c r="B9" s="34" t="s">
        <v>167</v>
      </c>
      <c r="C9" s="49">
        <f>C10+C12</f>
        <v>860.00932</v>
      </c>
      <c r="D9" s="49">
        <f>D10+D12</f>
        <v>536.00932</v>
      </c>
      <c r="E9" s="49">
        <f>E10+E12</f>
        <v>324</v>
      </c>
      <c r="F9" s="49"/>
      <c r="G9" s="50"/>
      <c r="H9" s="50"/>
    </row>
    <row r="10" s="1" customFormat="1" ht="26.05" customHeight="1" spans="1:8">
      <c r="A10" s="29" t="s">
        <v>168</v>
      </c>
      <c r="B10" s="34" t="s">
        <v>169</v>
      </c>
      <c r="C10" s="51">
        <v>770.30836</v>
      </c>
      <c r="D10" s="51">
        <v>492.30836</v>
      </c>
      <c r="E10" s="51">
        <v>278</v>
      </c>
      <c r="F10" s="51"/>
      <c r="G10" s="52"/>
      <c r="H10" s="52"/>
    </row>
    <row r="11" s="1" customFormat="1" ht="26.05" customHeight="1" spans="1:8">
      <c r="A11" s="29" t="s">
        <v>170</v>
      </c>
      <c r="B11" s="34" t="s">
        <v>171</v>
      </c>
      <c r="C11" s="49">
        <v>770.30836</v>
      </c>
      <c r="D11" s="49">
        <v>492.30836</v>
      </c>
      <c r="E11" s="49">
        <v>278</v>
      </c>
      <c r="F11" s="53"/>
      <c r="G11" s="54"/>
      <c r="H11" s="54"/>
    </row>
    <row r="12" s="1" customFormat="1" ht="26.05" customHeight="1" spans="1:8">
      <c r="A12" s="29" t="s">
        <v>172</v>
      </c>
      <c r="B12" s="34" t="s">
        <v>173</v>
      </c>
      <c r="C12" s="51">
        <v>89.70096</v>
      </c>
      <c r="D12" s="51">
        <v>43.70096</v>
      </c>
      <c r="E12" s="51">
        <v>46</v>
      </c>
      <c r="F12" s="51"/>
      <c r="G12" s="52"/>
      <c r="H12" s="52"/>
    </row>
    <row r="13" s="1" customFormat="1" ht="26.05" customHeight="1" spans="1:8">
      <c r="A13" s="29" t="s">
        <v>174</v>
      </c>
      <c r="B13" s="34" t="s">
        <v>171</v>
      </c>
      <c r="C13" s="49">
        <v>49.70096</v>
      </c>
      <c r="D13" s="49">
        <v>43.70096</v>
      </c>
      <c r="E13" s="49">
        <v>6</v>
      </c>
      <c r="F13" s="53"/>
      <c r="G13" s="54"/>
      <c r="H13" s="54"/>
    </row>
    <row r="14" s="1" customFormat="1" ht="26.05" customHeight="1" spans="1:8">
      <c r="A14" s="29" t="s">
        <v>175</v>
      </c>
      <c r="B14" s="34" t="s">
        <v>176</v>
      </c>
      <c r="C14" s="49">
        <v>40</v>
      </c>
      <c r="D14" s="49"/>
      <c r="E14" s="49">
        <v>40</v>
      </c>
      <c r="F14" s="53"/>
      <c r="G14" s="54"/>
      <c r="H14" s="54"/>
    </row>
    <row r="15" s="1" customFormat="1" ht="26.05" customHeight="1" spans="1:8">
      <c r="A15" s="29" t="s">
        <v>177</v>
      </c>
      <c r="B15" s="34" t="s">
        <v>178</v>
      </c>
      <c r="C15" s="49">
        <v>67.532424</v>
      </c>
      <c r="D15" s="49">
        <v>67.532424</v>
      </c>
      <c r="E15" s="49"/>
      <c r="F15" s="49"/>
      <c r="G15" s="50"/>
      <c r="H15" s="50"/>
    </row>
    <row r="16" s="1" customFormat="1" ht="26.05" customHeight="1" spans="1:8">
      <c r="A16" s="29" t="s">
        <v>179</v>
      </c>
      <c r="B16" s="34" t="s">
        <v>180</v>
      </c>
      <c r="C16" s="45">
        <v>67.532424</v>
      </c>
      <c r="D16" s="45">
        <v>67.532424</v>
      </c>
      <c r="E16" s="51"/>
      <c r="F16" s="51"/>
      <c r="G16" s="52"/>
      <c r="H16" s="52"/>
    </row>
    <row r="17" s="1" customFormat="1" ht="26.05" customHeight="1" spans="1:8">
      <c r="A17" s="29" t="s">
        <v>181</v>
      </c>
      <c r="B17" s="34" t="s">
        <v>182</v>
      </c>
      <c r="C17" s="49">
        <v>47.342</v>
      </c>
      <c r="D17" s="53">
        <v>47.342</v>
      </c>
      <c r="E17" s="53"/>
      <c r="F17" s="53"/>
      <c r="G17" s="54"/>
      <c r="H17" s="54"/>
    </row>
    <row r="18" s="1" customFormat="1" ht="26.05" customHeight="1" spans="1:8">
      <c r="A18" s="29" t="s">
        <v>183</v>
      </c>
      <c r="B18" s="34" t="s">
        <v>184</v>
      </c>
      <c r="C18" s="49">
        <v>20.190424</v>
      </c>
      <c r="D18" s="53">
        <v>20.190424</v>
      </c>
      <c r="E18" s="53"/>
      <c r="F18" s="53"/>
      <c r="G18" s="54"/>
      <c r="H18" s="54"/>
    </row>
    <row r="19" s="1" customFormat="1" ht="26.05" customHeight="1" spans="1:8">
      <c r="A19" s="29" t="s">
        <v>185</v>
      </c>
      <c r="B19" s="34" t="s">
        <v>186</v>
      </c>
      <c r="C19" s="49">
        <v>21.588249</v>
      </c>
      <c r="D19" s="53">
        <v>21.588249</v>
      </c>
      <c r="E19" s="49"/>
      <c r="F19" s="49"/>
      <c r="G19" s="50"/>
      <c r="H19" s="50"/>
    </row>
    <row r="20" s="1" customFormat="1" ht="26.05" customHeight="1" spans="1:8">
      <c r="A20" s="29" t="s">
        <v>187</v>
      </c>
      <c r="B20" s="34" t="s">
        <v>188</v>
      </c>
      <c r="C20" s="45">
        <v>21.588249</v>
      </c>
      <c r="D20" s="45">
        <v>21.588249</v>
      </c>
      <c r="E20" s="51"/>
      <c r="F20" s="51"/>
      <c r="G20" s="52"/>
      <c r="H20" s="52"/>
    </row>
    <row r="21" s="1" customFormat="1" ht="26.05" customHeight="1" spans="1:8">
      <c r="A21" s="29" t="s">
        <v>189</v>
      </c>
      <c r="B21" s="34" t="s">
        <v>190</v>
      </c>
      <c r="C21" s="49">
        <v>21.588249</v>
      </c>
      <c r="D21" s="53">
        <v>21.588249</v>
      </c>
      <c r="E21" s="53"/>
      <c r="F21" s="53"/>
      <c r="G21" s="54"/>
      <c r="H21" s="54"/>
    </row>
    <row r="22" s="1" customFormat="1" ht="26.05" customHeight="1" spans="1:8">
      <c r="A22" s="29" t="s">
        <v>191</v>
      </c>
      <c r="B22" s="34" t="s">
        <v>192</v>
      </c>
      <c r="C22" s="49">
        <v>34.99776</v>
      </c>
      <c r="D22" s="53">
        <v>34.99776</v>
      </c>
      <c r="E22" s="49"/>
      <c r="F22" s="49"/>
      <c r="G22" s="50"/>
      <c r="H22" s="50"/>
    </row>
    <row r="23" s="1" customFormat="1" ht="26.05" customHeight="1" spans="1:8">
      <c r="A23" s="29" t="s">
        <v>193</v>
      </c>
      <c r="B23" s="34" t="s">
        <v>194</v>
      </c>
      <c r="C23" s="45">
        <v>34.99776</v>
      </c>
      <c r="D23" s="45">
        <v>34.99776</v>
      </c>
      <c r="E23" s="51"/>
      <c r="F23" s="51"/>
      <c r="G23" s="52"/>
      <c r="H23" s="52"/>
    </row>
    <row r="24" s="1" customFormat="1" ht="26.05" customHeight="1" spans="1:8">
      <c r="A24" s="29" t="s">
        <v>195</v>
      </c>
      <c r="B24" s="34" t="s">
        <v>196</v>
      </c>
      <c r="C24" s="49">
        <v>34.99776</v>
      </c>
      <c r="D24" s="53">
        <v>34.99776</v>
      </c>
      <c r="E24" s="53"/>
      <c r="F24" s="53"/>
      <c r="G24" s="54"/>
      <c r="H24" s="54"/>
    </row>
  </sheetData>
  <mergeCells count="10">
    <mergeCell ref="A2:H2"/>
    <mergeCell ref="A3:G3"/>
    <mergeCell ref="A4:A5"/>
    <mergeCell ref="B4:B5"/>
    <mergeCell ref="C4:C5"/>
    <mergeCell ref="D4:D5"/>
    <mergeCell ref="E4:E5"/>
    <mergeCell ref="F4:F5"/>
    <mergeCell ref="G4:G5"/>
    <mergeCell ref="H4:H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3"/>
  <sheetViews>
    <sheetView topLeftCell="A2" workbookViewId="0">
      <selection activeCell="G18" sqref="G18"/>
    </sheetView>
  </sheetViews>
  <sheetFormatPr defaultColWidth="10" defaultRowHeight="13.5"/>
  <cols>
    <col min="1" max="1" width="24.1583333333333" style="1" customWidth="1"/>
    <col min="2" max="2" width="23.6166666666667" style="1" customWidth="1"/>
    <col min="3" max="3" width="9.225" style="1" customWidth="1"/>
    <col min="4" max="9" width="7.18333333333333" style="1" customWidth="1"/>
    <col min="10" max="10" width="6.78333333333333" style="1" customWidth="1"/>
    <col min="11" max="14" width="7.18333333333333" style="1" customWidth="1"/>
    <col min="15" max="15" width="7.05833333333333" style="1" customWidth="1"/>
    <col min="16" max="17" width="7.18333333333333" style="1" customWidth="1"/>
    <col min="18" max="16374" width="10" style="1"/>
  </cols>
  <sheetData>
    <row r="1" s="1" customFormat="1" ht="16.35" customHeight="1" spans="1:17">
      <c r="A1" s="2"/>
      <c r="P1" s="17" t="s">
        <v>197</v>
      </c>
      <c r="Q1" s="17"/>
    </row>
    <row r="2" s="1" customFormat="1" ht="42.25" customHeight="1" spans="1:17">
      <c r="A2" s="18" t="s">
        <v>10</v>
      </c>
      <c r="B2" s="18"/>
      <c r="C2" s="18"/>
      <c r="D2" s="18"/>
      <c r="E2" s="18"/>
      <c r="F2" s="18"/>
      <c r="G2" s="18"/>
      <c r="H2" s="18"/>
      <c r="I2" s="18"/>
      <c r="J2" s="18"/>
      <c r="K2" s="18"/>
      <c r="L2" s="18"/>
      <c r="M2" s="18"/>
      <c r="N2" s="18"/>
      <c r="O2" s="18"/>
      <c r="P2" s="18"/>
      <c r="Q2" s="18"/>
    </row>
    <row r="3" s="1" customFormat="1" ht="19.8" customHeight="1" spans="1:17">
      <c r="A3" s="12" t="s">
        <v>32</v>
      </c>
      <c r="B3" s="12"/>
      <c r="C3" s="12"/>
      <c r="D3" s="12"/>
      <c r="E3" s="12"/>
      <c r="F3" s="12"/>
      <c r="G3" s="12"/>
      <c r="H3" s="12"/>
      <c r="I3" s="12"/>
      <c r="J3" s="12"/>
      <c r="K3" s="12"/>
      <c r="L3" s="12"/>
      <c r="M3" s="12"/>
      <c r="N3" s="12"/>
      <c r="O3" s="12"/>
      <c r="P3" s="10" t="s">
        <v>33</v>
      </c>
      <c r="Q3" s="10"/>
    </row>
    <row r="4" s="1" customFormat="1" ht="27.6" customHeight="1" spans="1:17">
      <c r="A4" s="5" t="s">
        <v>159</v>
      </c>
      <c r="B4" s="5" t="s">
        <v>160</v>
      </c>
      <c r="C4" s="19" t="s">
        <v>198</v>
      </c>
      <c r="D4" s="19" t="s">
        <v>199</v>
      </c>
      <c r="E4" s="19" t="s">
        <v>200</v>
      </c>
      <c r="F4" s="19" t="s">
        <v>201</v>
      </c>
      <c r="G4" s="19" t="s">
        <v>202</v>
      </c>
      <c r="H4" s="19" t="s">
        <v>203</v>
      </c>
      <c r="I4" s="19" t="s">
        <v>204</v>
      </c>
      <c r="J4" s="19" t="s">
        <v>205</v>
      </c>
      <c r="K4" s="19" t="s">
        <v>206</v>
      </c>
      <c r="L4" s="19" t="s">
        <v>207</v>
      </c>
      <c r="M4" s="19" t="s">
        <v>208</v>
      </c>
      <c r="N4" s="19" t="s">
        <v>209</v>
      </c>
      <c r="O4" s="19" t="s">
        <v>210</v>
      </c>
      <c r="P4" s="19" t="s">
        <v>211</v>
      </c>
      <c r="Q4" s="19" t="s">
        <v>212</v>
      </c>
    </row>
    <row r="5" s="1" customFormat="1" ht="25.85" customHeight="1" spans="1:17">
      <c r="A5" s="5"/>
      <c r="B5" s="5"/>
      <c r="C5" s="19"/>
      <c r="D5" s="19"/>
      <c r="E5" s="19"/>
      <c r="F5" s="19"/>
      <c r="G5" s="19"/>
      <c r="H5" s="19"/>
      <c r="I5" s="19"/>
      <c r="J5" s="19"/>
      <c r="K5" s="19"/>
      <c r="L5" s="19"/>
      <c r="M5" s="19"/>
      <c r="N5" s="19"/>
      <c r="O5" s="19"/>
      <c r="P5" s="19"/>
      <c r="Q5" s="19"/>
    </row>
    <row r="6" s="1" customFormat="1" ht="22.8" customHeight="1" spans="1:17">
      <c r="A6" s="15"/>
      <c r="B6" s="15" t="s">
        <v>137</v>
      </c>
      <c r="C6" s="14">
        <v>984.127753</v>
      </c>
      <c r="D6" s="14">
        <v>420.005933</v>
      </c>
      <c r="E6" s="14">
        <v>487.90982</v>
      </c>
      <c r="F6" s="14"/>
      <c r="G6" s="14"/>
      <c r="H6" s="14"/>
      <c r="I6" s="14"/>
      <c r="J6" s="14">
        <v>72</v>
      </c>
      <c r="K6" s="14"/>
      <c r="L6" s="14">
        <v>4.212</v>
      </c>
      <c r="M6" s="14"/>
      <c r="N6" s="14"/>
      <c r="O6" s="14"/>
      <c r="P6" s="14"/>
      <c r="Q6" s="14"/>
    </row>
    <row r="7" s="1" customFormat="1" ht="26.05" customHeight="1" spans="1:17">
      <c r="A7" s="29" t="s">
        <v>166</v>
      </c>
      <c r="B7" s="34" t="s">
        <v>167</v>
      </c>
      <c r="C7" s="14">
        <v>860.00932</v>
      </c>
      <c r="D7" s="14">
        <v>295.8875</v>
      </c>
      <c r="E7" s="14">
        <v>487.90982</v>
      </c>
      <c r="F7" s="14"/>
      <c r="G7" s="14"/>
      <c r="H7" s="14"/>
      <c r="I7" s="14"/>
      <c r="J7" s="14">
        <v>72</v>
      </c>
      <c r="K7" s="14"/>
      <c r="L7" s="14">
        <v>4.212</v>
      </c>
      <c r="M7" s="14"/>
      <c r="N7" s="14"/>
      <c r="O7" s="14"/>
      <c r="P7" s="14"/>
      <c r="Q7" s="14"/>
    </row>
    <row r="8" s="1" customFormat="1" ht="26.05" customHeight="1" spans="1:17">
      <c r="A8" s="29" t="s">
        <v>168</v>
      </c>
      <c r="B8" s="34" t="s">
        <v>169</v>
      </c>
      <c r="C8" s="41">
        <v>770.30836</v>
      </c>
      <c r="D8" s="41">
        <v>260.1469</v>
      </c>
      <c r="E8" s="41">
        <v>434.24946</v>
      </c>
      <c r="F8" s="41"/>
      <c r="G8" s="41"/>
      <c r="H8" s="41"/>
      <c r="I8" s="41"/>
      <c r="J8" s="41">
        <v>72</v>
      </c>
      <c r="K8" s="41"/>
      <c r="L8" s="41">
        <v>3.912</v>
      </c>
      <c r="M8" s="41"/>
      <c r="N8" s="41"/>
      <c r="O8" s="41"/>
      <c r="P8" s="41"/>
      <c r="Q8" s="41"/>
    </row>
    <row r="9" s="1" customFormat="1" ht="26.05" customHeight="1" spans="1:17">
      <c r="A9" s="29" t="s">
        <v>170</v>
      </c>
      <c r="B9" s="34" t="s">
        <v>171</v>
      </c>
      <c r="C9" s="25">
        <v>770.30836</v>
      </c>
      <c r="D9" s="25">
        <v>260.1469</v>
      </c>
      <c r="E9" s="25">
        <v>434.24946</v>
      </c>
      <c r="F9" s="25"/>
      <c r="G9" s="25"/>
      <c r="H9" s="25"/>
      <c r="I9" s="25"/>
      <c r="J9" s="25">
        <v>72</v>
      </c>
      <c r="K9" s="25"/>
      <c r="L9" s="25">
        <v>3.912</v>
      </c>
      <c r="M9" s="25"/>
      <c r="N9" s="25"/>
      <c r="O9" s="25"/>
      <c r="P9" s="25"/>
      <c r="Q9" s="25"/>
    </row>
    <row r="10" s="1" customFormat="1" ht="26.05" customHeight="1" spans="1:17">
      <c r="A10" s="29" t="s">
        <v>172</v>
      </c>
      <c r="B10" s="34" t="s">
        <v>173</v>
      </c>
      <c r="C10" s="41">
        <v>89.70096</v>
      </c>
      <c r="D10" s="41">
        <v>35.7406</v>
      </c>
      <c r="E10" s="41">
        <v>53.66036</v>
      </c>
      <c r="F10" s="41"/>
      <c r="G10" s="41"/>
      <c r="H10" s="41"/>
      <c r="I10" s="41"/>
      <c r="J10" s="41"/>
      <c r="K10" s="41"/>
      <c r="L10" s="41">
        <v>0.3</v>
      </c>
      <c r="M10" s="25"/>
      <c r="N10" s="25"/>
      <c r="O10" s="25"/>
      <c r="P10" s="25"/>
      <c r="Q10" s="25"/>
    </row>
    <row r="11" s="1" customFormat="1" ht="26.05" customHeight="1" spans="1:17">
      <c r="A11" s="29" t="s">
        <v>174</v>
      </c>
      <c r="B11" s="34" t="s">
        <v>171</v>
      </c>
      <c r="C11" s="25">
        <v>49.70096</v>
      </c>
      <c r="D11" s="25">
        <v>35.7406</v>
      </c>
      <c r="E11" s="25">
        <v>13.66036</v>
      </c>
      <c r="F11" s="25"/>
      <c r="G11" s="25"/>
      <c r="H11" s="25"/>
      <c r="I11" s="25"/>
      <c r="J11" s="25"/>
      <c r="K11" s="25"/>
      <c r="L11" s="25">
        <v>0.3</v>
      </c>
      <c r="M11" s="25"/>
      <c r="N11" s="25"/>
      <c r="O11" s="25"/>
      <c r="P11" s="25"/>
      <c r="Q11" s="25"/>
    </row>
    <row r="12" s="1" customFormat="1" ht="26.05" customHeight="1" spans="1:17">
      <c r="A12" s="29" t="s">
        <v>175</v>
      </c>
      <c r="B12" s="34" t="s">
        <v>176</v>
      </c>
      <c r="C12" s="25">
        <v>40</v>
      </c>
      <c r="D12" s="25"/>
      <c r="E12" s="25">
        <v>40</v>
      </c>
      <c r="F12" s="25"/>
      <c r="G12" s="25"/>
      <c r="H12" s="25"/>
      <c r="I12" s="25"/>
      <c r="J12" s="25"/>
      <c r="K12" s="25"/>
      <c r="L12" s="25"/>
      <c r="M12" s="25"/>
      <c r="N12" s="25"/>
      <c r="O12" s="25"/>
      <c r="P12" s="25"/>
      <c r="Q12" s="25"/>
    </row>
    <row r="13" s="1" customFormat="1" ht="26.05" customHeight="1" spans="1:17">
      <c r="A13" s="29" t="s">
        <v>177</v>
      </c>
      <c r="B13" s="34" t="s">
        <v>178</v>
      </c>
      <c r="C13" s="14">
        <v>67.532424</v>
      </c>
      <c r="D13" s="14">
        <v>67.532424</v>
      </c>
      <c r="E13" s="14"/>
      <c r="F13" s="14"/>
      <c r="G13" s="14"/>
      <c r="H13" s="14"/>
      <c r="I13" s="14"/>
      <c r="J13" s="14"/>
      <c r="K13" s="14"/>
      <c r="L13" s="14"/>
      <c r="M13" s="14"/>
      <c r="N13" s="14"/>
      <c r="O13" s="14"/>
      <c r="P13" s="14"/>
      <c r="Q13" s="14"/>
    </row>
    <row r="14" s="1" customFormat="1" ht="26.05" customHeight="1" spans="1:17">
      <c r="A14" s="29" t="s">
        <v>179</v>
      </c>
      <c r="B14" s="34" t="s">
        <v>180</v>
      </c>
      <c r="C14" s="14">
        <v>67.532424</v>
      </c>
      <c r="D14" s="14">
        <v>67.532424</v>
      </c>
      <c r="E14" s="41"/>
      <c r="F14" s="41"/>
      <c r="G14" s="41"/>
      <c r="H14" s="41"/>
      <c r="I14" s="41"/>
      <c r="J14" s="41"/>
      <c r="K14" s="41"/>
      <c r="L14" s="41"/>
      <c r="M14" s="41"/>
      <c r="N14" s="41"/>
      <c r="O14" s="41"/>
      <c r="P14" s="41"/>
      <c r="Q14" s="41"/>
    </row>
    <row r="15" s="1" customFormat="1" ht="26.05" customHeight="1" spans="1:17">
      <c r="A15" s="29" t="s">
        <v>181</v>
      </c>
      <c r="B15" s="34" t="s">
        <v>182</v>
      </c>
      <c r="C15" s="25">
        <v>47.342</v>
      </c>
      <c r="D15" s="25">
        <v>47.342</v>
      </c>
      <c r="E15" s="25"/>
      <c r="F15" s="25"/>
      <c r="G15" s="25"/>
      <c r="H15" s="25"/>
      <c r="I15" s="25"/>
      <c r="J15" s="25"/>
      <c r="K15" s="25"/>
      <c r="L15" s="25"/>
      <c r="M15" s="25"/>
      <c r="N15" s="25"/>
      <c r="O15" s="25"/>
      <c r="P15" s="25"/>
      <c r="Q15" s="25"/>
    </row>
    <row r="16" s="1" customFormat="1" ht="26.05" customHeight="1" spans="1:17">
      <c r="A16" s="29" t="s">
        <v>183</v>
      </c>
      <c r="B16" s="34" t="s">
        <v>184</v>
      </c>
      <c r="C16" s="25">
        <v>20.190424</v>
      </c>
      <c r="D16" s="25">
        <v>20.190424</v>
      </c>
      <c r="E16" s="25"/>
      <c r="F16" s="25"/>
      <c r="G16" s="25"/>
      <c r="H16" s="25"/>
      <c r="I16" s="25"/>
      <c r="J16" s="25"/>
      <c r="K16" s="25"/>
      <c r="L16" s="25"/>
      <c r="M16" s="25"/>
      <c r="N16" s="25"/>
      <c r="O16" s="25"/>
      <c r="P16" s="25"/>
      <c r="Q16" s="25"/>
    </row>
    <row r="17" s="1" customFormat="1" ht="26.05" customHeight="1" spans="1:17">
      <c r="A17" s="29" t="s">
        <v>185</v>
      </c>
      <c r="B17" s="34" t="s">
        <v>186</v>
      </c>
      <c r="C17" s="14">
        <v>21.588249</v>
      </c>
      <c r="D17" s="14">
        <v>21.588249</v>
      </c>
      <c r="E17" s="14"/>
      <c r="F17" s="14"/>
      <c r="G17" s="14"/>
      <c r="H17" s="14"/>
      <c r="I17" s="14"/>
      <c r="J17" s="14"/>
      <c r="K17" s="14"/>
      <c r="L17" s="14"/>
      <c r="M17" s="14"/>
      <c r="N17" s="14"/>
      <c r="O17" s="14"/>
      <c r="P17" s="14"/>
      <c r="Q17" s="14"/>
    </row>
    <row r="18" s="1" customFormat="1" ht="26.05" customHeight="1" spans="1:17">
      <c r="A18" s="29" t="s">
        <v>187</v>
      </c>
      <c r="B18" s="34" t="s">
        <v>188</v>
      </c>
      <c r="C18" s="14">
        <v>21.588249</v>
      </c>
      <c r="D18" s="14">
        <v>21.588249</v>
      </c>
      <c r="E18" s="41"/>
      <c r="F18" s="41"/>
      <c r="G18" s="41"/>
      <c r="H18" s="41"/>
      <c r="I18" s="41"/>
      <c r="J18" s="41"/>
      <c r="K18" s="41"/>
      <c r="L18" s="41"/>
      <c r="M18" s="41"/>
      <c r="N18" s="41"/>
      <c r="O18" s="41"/>
      <c r="P18" s="41"/>
      <c r="Q18" s="41"/>
    </row>
    <row r="19" s="1" customFormat="1" ht="26.05" customHeight="1" spans="1:17">
      <c r="A19" s="29" t="s">
        <v>189</v>
      </c>
      <c r="B19" s="34" t="s">
        <v>190</v>
      </c>
      <c r="C19" s="25">
        <v>19.071583</v>
      </c>
      <c r="D19" s="25">
        <v>19.071583</v>
      </c>
      <c r="E19" s="25"/>
      <c r="F19" s="25"/>
      <c r="G19" s="25"/>
      <c r="H19" s="25"/>
      <c r="I19" s="25"/>
      <c r="J19" s="25"/>
      <c r="K19" s="25"/>
      <c r="L19" s="25"/>
      <c r="M19" s="25"/>
      <c r="N19" s="25"/>
      <c r="O19" s="25"/>
      <c r="P19" s="25"/>
      <c r="Q19" s="25"/>
    </row>
    <row r="20" s="1" customFormat="1" ht="26.05" customHeight="1" spans="1:17">
      <c r="A20" s="29" t="s">
        <v>213</v>
      </c>
      <c r="B20" s="34" t="s">
        <v>214</v>
      </c>
      <c r="C20" s="25">
        <v>2.516666</v>
      </c>
      <c r="D20" s="25">
        <v>2.516666</v>
      </c>
      <c r="E20" s="7"/>
      <c r="F20" s="25"/>
      <c r="G20" s="25"/>
      <c r="H20" s="25"/>
      <c r="I20" s="25"/>
      <c r="J20" s="25"/>
      <c r="K20" s="25"/>
      <c r="L20" s="25"/>
      <c r="M20" s="25"/>
      <c r="N20" s="25"/>
      <c r="O20" s="25"/>
      <c r="P20" s="25"/>
      <c r="Q20" s="25"/>
    </row>
    <row r="21" s="1" customFormat="1" ht="26.05" customHeight="1" spans="1:17">
      <c r="A21" s="29" t="s">
        <v>191</v>
      </c>
      <c r="B21" s="34" t="s">
        <v>192</v>
      </c>
      <c r="C21" s="14">
        <v>34.99776</v>
      </c>
      <c r="D21" s="14">
        <v>34.99776</v>
      </c>
      <c r="E21" s="14"/>
      <c r="F21" s="14"/>
      <c r="G21" s="14"/>
      <c r="H21" s="14"/>
      <c r="I21" s="14"/>
      <c r="J21" s="14"/>
      <c r="K21" s="14"/>
      <c r="L21" s="14"/>
      <c r="M21" s="14"/>
      <c r="N21" s="14"/>
      <c r="O21" s="14"/>
      <c r="P21" s="14"/>
      <c r="Q21" s="14"/>
    </row>
    <row r="22" s="1" customFormat="1" ht="26.05" customHeight="1" spans="1:17">
      <c r="A22" s="29" t="s">
        <v>193</v>
      </c>
      <c r="B22" s="34" t="s">
        <v>194</v>
      </c>
      <c r="C22" s="14">
        <v>34.99776</v>
      </c>
      <c r="D22" s="14">
        <v>34.99776</v>
      </c>
      <c r="E22" s="41"/>
      <c r="F22" s="41"/>
      <c r="G22" s="41"/>
      <c r="H22" s="41"/>
      <c r="I22" s="41"/>
      <c r="J22" s="41"/>
      <c r="K22" s="41"/>
      <c r="L22" s="41"/>
      <c r="M22" s="41"/>
      <c r="N22" s="41"/>
      <c r="O22" s="41"/>
      <c r="P22" s="41"/>
      <c r="Q22" s="41"/>
    </row>
    <row r="23" s="1" customFormat="1" ht="26.05" customHeight="1" spans="1:17">
      <c r="A23" s="29" t="s">
        <v>195</v>
      </c>
      <c r="B23" s="34" t="s">
        <v>196</v>
      </c>
      <c r="C23" s="25">
        <v>34.99776</v>
      </c>
      <c r="D23" s="25">
        <v>34.99776</v>
      </c>
      <c r="E23" s="25"/>
      <c r="F23" s="25"/>
      <c r="G23" s="25"/>
      <c r="H23" s="25"/>
      <c r="I23" s="25"/>
      <c r="J23" s="25"/>
      <c r="K23" s="25"/>
      <c r="L23" s="25"/>
      <c r="M23" s="25"/>
      <c r="N23" s="25"/>
      <c r="O23" s="25"/>
      <c r="P23" s="25"/>
      <c r="Q23" s="25"/>
    </row>
  </sheetData>
  <mergeCells count="21">
    <mergeCell ref="P1:Q1"/>
    <mergeCell ref="A2:Q2"/>
    <mergeCell ref="A3:O3"/>
    <mergeCell ref="P3:Q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workbookViewId="0">
      <selection activeCell="C17" sqref="C17"/>
    </sheetView>
  </sheetViews>
  <sheetFormatPr defaultColWidth="10" defaultRowHeight="13.5"/>
  <cols>
    <col min="1" max="1" width="24.1583333333333" style="1" customWidth="1"/>
    <col min="2" max="2" width="23.6166666666667" style="1" customWidth="1"/>
    <col min="3" max="3" width="8.95" style="1" customWidth="1"/>
    <col min="4" max="4" width="7.18333333333333" style="1" customWidth="1"/>
    <col min="5" max="5" width="6.24166666666667" style="1" customWidth="1"/>
    <col min="6" max="13" width="7.18333333333333" style="1" customWidth="1"/>
    <col min="14" max="14" width="5.83333333333333" style="1" customWidth="1"/>
    <col min="15" max="18" width="7.18333333333333" style="1" customWidth="1"/>
    <col min="19" max="20" width="10" style="1"/>
    <col min="21" max="21" width="10.375" style="1"/>
    <col min="22" max="16378" width="10" style="1"/>
  </cols>
  <sheetData>
    <row r="1" s="1" customFormat="1" ht="16.35" customHeight="1" spans="17:18">
      <c r="Q1" s="17" t="s">
        <v>215</v>
      </c>
      <c r="R1" s="17"/>
    </row>
    <row r="2" s="1" customFormat="1" ht="37.05" customHeight="1" spans="1:18">
      <c r="A2" s="18" t="s">
        <v>11</v>
      </c>
      <c r="B2" s="18"/>
      <c r="C2" s="18"/>
      <c r="D2" s="18"/>
      <c r="E2" s="18"/>
      <c r="F2" s="18"/>
      <c r="G2" s="18"/>
      <c r="H2" s="18"/>
      <c r="I2" s="18"/>
      <c r="J2" s="18"/>
      <c r="K2" s="18"/>
      <c r="L2" s="18"/>
      <c r="M2" s="18"/>
      <c r="N2" s="18"/>
      <c r="O2" s="18"/>
      <c r="P2" s="18"/>
      <c r="Q2" s="18"/>
      <c r="R2" s="18"/>
    </row>
    <row r="3" s="1" customFormat="1" ht="24.15" customHeight="1" spans="1:18">
      <c r="A3" s="12" t="s">
        <v>32</v>
      </c>
      <c r="B3" s="12"/>
      <c r="C3" s="12"/>
      <c r="D3" s="12"/>
      <c r="E3" s="12"/>
      <c r="F3" s="12"/>
      <c r="G3" s="12"/>
      <c r="H3" s="12"/>
      <c r="I3" s="12"/>
      <c r="J3" s="12"/>
      <c r="K3" s="12"/>
      <c r="L3" s="12"/>
      <c r="M3" s="12"/>
      <c r="N3" s="12"/>
      <c r="O3" s="12"/>
      <c r="P3" s="12"/>
      <c r="Q3" s="10" t="s">
        <v>33</v>
      </c>
      <c r="R3" s="10"/>
    </row>
    <row r="4" s="1" customFormat="1" ht="27.6" customHeight="1" spans="1:18">
      <c r="A4" s="5" t="s">
        <v>159</v>
      </c>
      <c r="B4" s="5" t="s">
        <v>160</v>
      </c>
      <c r="C4" s="19" t="s">
        <v>216</v>
      </c>
      <c r="D4" s="19" t="s">
        <v>161</v>
      </c>
      <c r="E4" s="19"/>
      <c r="F4" s="19"/>
      <c r="G4" s="19"/>
      <c r="H4" s="19" t="s">
        <v>162</v>
      </c>
      <c r="I4" s="19"/>
      <c r="J4" s="19"/>
      <c r="K4" s="19"/>
      <c r="L4" s="19"/>
      <c r="M4" s="19"/>
      <c r="N4" s="19"/>
      <c r="O4" s="19"/>
      <c r="P4" s="19"/>
      <c r="Q4" s="19"/>
      <c r="R4" s="19"/>
    </row>
    <row r="5" s="1" customFormat="1" ht="39.65" customHeight="1" spans="1:18">
      <c r="A5" s="5"/>
      <c r="B5" s="5"/>
      <c r="C5" s="19"/>
      <c r="D5" s="19" t="s">
        <v>137</v>
      </c>
      <c r="E5" s="19" t="s">
        <v>217</v>
      </c>
      <c r="F5" s="19" t="s">
        <v>218</v>
      </c>
      <c r="G5" s="19" t="s">
        <v>207</v>
      </c>
      <c r="H5" s="19" t="s">
        <v>137</v>
      </c>
      <c r="I5" s="19" t="s">
        <v>219</v>
      </c>
      <c r="J5" s="19" t="s">
        <v>220</v>
      </c>
      <c r="K5" s="19" t="s">
        <v>221</v>
      </c>
      <c r="L5" s="19" t="s">
        <v>209</v>
      </c>
      <c r="M5" s="19" t="s">
        <v>222</v>
      </c>
      <c r="N5" s="19" t="s">
        <v>223</v>
      </c>
      <c r="O5" s="19" t="s">
        <v>224</v>
      </c>
      <c r="P5" s="19" t="s">
        <v>205</v>
      </c>
      <c r="Q5" s="19" t="s">
        <v>208</v>
      </c>
      <c r="R5" s="19" t="s">
        <v>212</v>
      </c>
    </row>
    <row r="6" s="1" customFormat="1" ht="22.8" customHeight="1" spans="1:18">
      <c r="A6" s="15"/>
      <c r="B6" s="15" t="s">
        <v>137</v>
      </c>
      <c r="C6" s="14">
        <f>C7+C13+C17+C21</f>
        <v>984.127753</v>
      </c>
      <c r="D6" s="14">
        <f t="shared" ref="D6:J6" si="0">D7+D13+D17+D21</f>
        <v>660.127753</v>
      </c>
      <c r="E6" s="14">
        <f t="shared" si="0"/>
        <v>420.005933</v>
      </c>
      <c r="F6" s="14">
        <f t="shared" si="0"/>
        <v>235.90982</v>
      </c>
      <c r="G6" s="14">
        <f t="shared" si="0"/>
        <v>4.212</v>
      </c>
      <c r="H6" s="14">
        <f t="shared" si="0"/>
        <v>324</v>
      </c>
      <c r="I6" s="14"/>
      <c r="J6" s="14">
        <f t="shared" si="0"/>
        <v>252</v>
      </c>
      <c r="K6" s="14"/>
      <c r="L6" s="14"/>
      <c r="M6" s="14"/>
      <c r="N6" s="14"/>
      <c r="O6" s="14"/>
      <c r="P6" s="14">
        <v>72</v>
      </c>
      <c r="Q6" s="14"/>
      <c r="R6" s="14"/>
    </row>
    <row r="7" s="1" customFormat="1" ht="26.05" customHeight="1" spans="1:18">
      <c r="A7" s="29" t="s">
        <v>166</v>
      </c>
      <c r="B7" s="34" t="s">
        <v>167</v>
      </c>
      <c r="C7" s="28">
        <f>SUM(C8,C10)</f>
        <v>860.00932</v>
      </c>
      <c r="D7" s="28">
        <f t="shared" ref="D7:J7" si="1">SUM(D8,D10)</f>
        <v>536.00932</v>
      </c>
      <c r="E7" s="28">
        <f t="shared" si="1"/>
        <v>295.8875</v>
      </c>
      <c r="F7" s="28">
        <f t="shared" si="1"/>
        <v>235.90982</v>
      </c>
      <c r="G7" s="28">
        <f t="shared" si="1"/>
        <v>4.212</v>
      </c>
      <c r="H7" s="28">
        <f t="shared" si="1"/>
        <v>324</v>
      </c>
      <c r="I7" s="28"/>
      <c r="J7" s="28">
        <f t="shared" si="1"/>
        <v>252</v>
      </c>
      <c r="K7" s="14"/>
      <c r="L7" s="14"/>
      <c r="M7" s="14"/>
      <c r="N7" s="14"/>
      <c r="O7" s="14"/>
      <c r="P7" s="14">
        <v>72</v>
      </c>
      <c r="Q7" s="14"/>
      <c r="R7" s="14"/>
    </row>
    <row r="8" s="1" customFormat="1" ht="26.05" customHeight="1" spans="1:18">
      <c r="A8" s="29" t="s">
        <v>168</v>
      </c>
      <c r="B8" s="34" t="s">
        <v>169</v>
      </c>
      <c r="C8" s="28">
        <v>770.30836</v>
      </c>
      <c r="D8" s="14">
        <v>492.30836</v>
      </c>
      <c r="E8" s="14">
        <v>260.1469</v>
      </c>
      <c r="F8" s="14">
        <v>228.24946</v>
      </c>
      <c r="G8" s="14">
        <v>3.912</v>
      </c>
      <c r="H8" s="14">
        <v>278</v>
      </c>
      <c r="I8" s="14"/>
      <c r="J8" s="14">
        <v>206</v>
      </c>
      <c r="K8" s="14"/>
      <c r="L8" s="14"/>
      <c r="M8" s="14"/>
      <c r="N8" s="14"/>
      <c r="O8" s="14"/>
      <c r="P8" s="14">
        <v>72</v>
      </c>
      <c r="Q8" s="14"/>
      <c r="R8" s="14"/>
    </row>
    <row r="9" s="1" customFormat="1" ht="26.05" customHeight="1" spans="1:18">
      <c r="A9" s="29" t="s">
        <v>170</v>
      </c>
      <c r="B9" s="34" t="s">
        <v>171</v>
      </c>
      <c r="C9" s="22">
        <v>770.30836</v>
      </c>
      <c r="D9" s="7">
        <v>492.30836</v>
      </c>
      <c r="E9" s="7">
        <v>260.1469</v>
      </c>
      <c r="F9" s="7">
        <v>228.24946</v>
      </c>
      <c r="G9" s="7">
        <v>3.912</v>
      </c>
      <c r="H9" s="7">
        <v>278</v>
      </c>
      <c r="I9" s="7"/>
      <c r="J9" s="7">
        <v>206</v>
      </c>
      <c r="K9" s="7"/>
      <c r="L9" s="7"/>
      <c r="M9" s="7"/>
      <c r="N9" s="7"/>
      <c r="O9" s="7"/>
      <c r="P9" s="7">
        <v>72</v>
      </c>
      <c r="Q9" s="7"/>
      <c r="R9" s="7"/>
    </row>
    <row r="10" s="1" customFormat="1" ht="26.05" customHeight="1" spans="1:18">
      <c r="A10" s="29" t="s">
        <v>172</v>
      </c>
      <c r="B10" s="34" t="s">
        <v>173</v>
      </c>
      <c r="C10" s="28">
        <v>89.70096</v>
      </c>
      <c r="D10" s="14">
        <v>43.70096</v>
      </c>
      <c r="E10" s="14">
        <v>35.7406</v>
      </c>
      <c r="F10" s="14">
        <v>7.66036</v>
      </c>
      <c r="G10" s="14">
        <v>0.3</v>
      </c>
      <c r="H10" s="14">
        <v>46</v>
      </c>
      <c r="I10" s="14"/>
      <c r="J10" s="14">
        <v>46</v>
      </c>
      <c r="K10" s="14"/>
      <c r="L10" s="14"/>
      <c r="M10" s="14"/>
      <c r="N10" s="14"/>
      <c r="O10" s="14"/>
      <c r="P10" s="14"/>
      <c r="Q10" s="14"/>
      <c r="R10" s="14"/>
    </row>
    <row r="11" s="1" customFormat="1" ht="26.05" customHeight="1" spans="1:18">
      <c r="A11" s="29" t="s">
        <v>174</v>
      </c>
      <c r="B11" s="34" t="s">
        <v>171</v>
      </c>
      <c r="C11" s="22">
        <v>49.70096</v>
      </c>
      <c r="D11" s="7">
        <v>43.70096</v>
      </c>
      <c r="E11" s="7">
        <v>35.7406</v>
      </c>
      <c r="F11" s="7">
        <v>7.66036</v>
      </c>
      <c r="G11" s="7">
        <v>0.3</v>
      </c>
      <c r="H11" s="7">
        <v>6</v>
      </c>
      <c r="I11" s="7"/>
      <c r="J11" s="7">
        <v>6</v>
      </c>
      <c r="K11" s="7"/>
      <c r="L11" s="7"/>
      <c r="M11" s="7"/>
      <c r="N11" s="7"/>
      <c r="O11" s="7"/>
      <c r="P11" s="7"/>
      <c r="Q11" s="7"/>
      <c r="R11" s="7"/>
    </row>
    <row r="12" s="1" customFormat="1" ht="26.05" customHeight="1" spans="1:18">
      <c r="A12" s="29" t="s">
        <v>175</v>
      </c>
      <c r="B12" s="34" t="s">
        <v>176</v>
      </c>
      <c r="C12" s="22">
        <v>40</v>
      </c>
      <c r="D12" s="7"/>
      <c r="E12" s="7"/>
      <c r="F12" s="7"/>
      <c r="G12" s="7"/>
      <c r="H12" s="7">
        <v>40</v>
      </c>
      <c r="I12" s="7"/>
      <c r="J12" s="7">
        <v>40</v>
      </c>
      <c r="K12" s="7"/>
      <c r="L12" s="7"/>
      <c r="M12" s="7"/>
      <c r="N12" s="7"/>
      <c r="O12" s="7"/>
      <c r="P12" s="7"/>
      <c r="Q12" s="7"/>
      <c r="R12" s="7"/>
    </row>
    <row r="13" s="1" customFormat="1" ht="26.05" customHeight="1" spans="1:20">
      <c r="A13" s="29" t="s">
        <v>177</v>
      </c>
      <c r="B13" s="34" t="s">
        <v>178</v>
      </c>
      <c r="C13" s="28">
        <v>67.532424</v>
      </c>
      <c r="D13" s="14">
        <v>67.532424</v>
      </c>
      <c r="E13" s="14">
        <v>67.532424</v>
      </c>
      <c r="F13" s="14"/>
      <c r="G13" s="14"/>
      <c r="H13" s="14"/>
      <c r="I13" s="14"/>
      <c r="J13" s="14"/>
      <c r="K13" s="14"/>
      <c r="L13" s="14"/>
      <c r="M13" s="14"/>
      <c r="N13" s="14"/>
      <c r="O13" s="14"/>
      <c r="P13" s="14"/>
      <c r="Q13" s="14"/>
      <c r="R13" s="14"/>
      <c r="S13" s="28"/>
      <c r="T13" s="28"/>
    </row>
    <row r="14" s="1" customFormat="1" ht="26.05" customHeight="1" spans="1:20">
      <c r="A14" s="29" t="s">
        <v>179</v>
      </c>
      <c r="B14" s="34" t="s">
        <v>180</v>
      </c>
      <c r="C14" s="28">
        <v>67.532424</v>
      </c>
      <c r="D14" s="14">
        <v>67.532424</v>
      </c>
      <c r="E14" s="14">
        <v>67.532424</v>
      </c>
      <c r="F14" s="14"/>
      <c r="G14" s="14"/>
      <c r="H14" s="14"/>
      <c r="I14" s="14"/>
      <c r="J14" s="14"/>
      <c r="K14" s="14"/>
      <c r="L14" s="14"/>
      <c r="M14" s="14"/>
      <c r="N14" s="14"/>
      <c r="O14" s="14"/>
      <c r="P14" s="14"/>
      <c r="Q14" s="14"/>
      <c r="R14" s="14"/>
      <c r="S14" s="28"/>
      <c r="T14" s="28"/>
    </row>
    <row r="15" s="1" customFormat="1" ht="26.05" customHeight="1" spans="1:20">
      <c r="A15" s="29" t="s">
        <v>181</v>
      </c>
      <c r="B15" s="34" t="s">
        <v>182</v>
      </c>
      <c r="C15" s="22">
        <v>47.342</v>
      </c>
      <c r="D15" s="7">
        <v>47.342</v>
      </c>
      <c r="E15" s="7">
        <v>47.342</v>
      </c>
      <c r="F15" s="7"/>
      <c r="G15" s="7"/>
      <c r="H15" s="7"/>
      <c r="I15" s="7"/>
      <c r="J15" s="7"/>
      <c r="K15" s="7"/>
      <c r="L15" s="7"/>
      <c r="M15" s="7"/>
      <c r="N15" s="7"/>
      <c r="O15" s="7"/>
      <c r="P15" s="7"/>
      <c r="Q15" s="7"/>
      <c r="R15" s="7"/>
      <c r="S15" s="22"/>
      <c r="T15" s="22"/>
    </row>
    <row r="16" s="1" customFormat="1" ht="26.05" customHeight="1" spans="1:20">
      <c r="A16" s="29" t="s">
        <v>183</v>
      </c>
      <c r="B16" s="34" t="s">
        <v>184</v>
      </c>
      <c r="C16" s="22">
        <v>20.190424</v>
      </c>
      <c r="D16" s="7">
        <v>20.190424</v>
      </c>
      <c r="E16" s="7">
        <v>20.190424</v>
      </c>
      <c r="F16" s="7"/>
      <c r="G16" s="7"/>
      <c r="H16" s="7"/>
      <c r="I16" s="7"/>
      <c r="J16" s="7"/>
      <c r="K16" s="7"/>
      <c r="L16" s="7"/>
      <c r="M16" s="7"/>
      <c r="N16" s="7"/>
      <c r="O16" s="7"/>
      <c r="P16" s="7"/>
      <c r="Q16" s="7"/>
      <c r="R16" s="7"/>
      <c r="S16" s="22"/>
      <c r="T16" s="22"/>
    </row>
    <row r="17" s="1" customFormat="1" ht="26.05" customHeight="1" spans="1:18">
      <c r="A17" s="29" t="s">
        <v>185</v>
      </c>
      <c r="B17" s="34" t="s">
        <v>186</v>
      </c>
      <c r="C17" s="28">
        <f>C18</f>
        <v>21.588249</v>
      </c>
      <c r="D17" s="28">
        <f>D18</f>
        <v>21.588249</v>
      </c>
      <c r="E17" s="28">
        <f>E18</f>
        <v>21.588249</v>
      </c>
      <c r="F17" s="14"/>
      <c r="G17" s="14"/>
      <c r="H17" s="14"/>
      <c r="I17" s="14"/>
      <c r="J17" s="14"/>
      <c r="K17" s="14"/>
      <c r="L17" s="14"/>
      <c r="M17" s="14"/>
      <c r="N17" s="14"/>
      <c r="O17" s="14"/>
      <c r="P17" s="14"/>
      <c r="Q17" s="14"/>
      <c r="R17" s="14"/>
    </row>
    <row r="18" s="1" customFormat="1" ht="26.05" customHeight="1" spans="1:18">
      <c r="A18" s="29" t="s">
        <v>187</v>
      </c>
      <c r="B18" s="34" t="s">
        <v>188</v>
      </c>
      <c r="C18" s="28">
        <f>C19+C20</f>
        <v>21.588249</v>
      </c>
      <c r="D18" s="28">
        <f>D19+D20</f>
        <v>21.588249</v>
      </c>
      <c r="E18" s="28">
        <f>E19+E20</f>
        <v>21.588249</v>
      </c>
      <c r="F18" s="14"/>
      <c r="G18" s="14"/>
      <c r="H18" s="14"/>
      <c r="I18" s="14"/>
      <c r="J18" s="14"/>
      <c r="K18" s="14"/>
      <c r="L18" s="14"/>
      <c r="M18" s="14"/>
      <c r="N18" s="14"/>
      <c r="O18" s="14"/>
      <c r="P18" s="14"/>
      <c r="Q18" s="14"/>
      <c r="R18" s="14"/>
    </row>
    <row r="19" s="1" customFormat="1" ht="26.05" customHeight="1" spans="1:18">
      <c r="A19" s="29" t="s">
        <v>213</v>
      </c>
      <c r="B19" s="34" t="s">
        <v>214</v>
      </c>
      <c r="C19" s="22">
        <v>2.516666</v>
      </c>
      <c r="D19" s="7">
        <v>2.516666</v>
      </c>
      <c r="E19" s="7">
        <v>2.516666</v>
      </c>
      <c r="F19" s="7"/>
      <c r="G19" s="7"/>
      <c r="H19" s="7"/>
      <c r="I19" s="7"/>
      <c r="J19" s="7"/>
      <c r="K19" s="7"/>
      <c r="L19" s="7"/>
      <c r="M19" s="7"/>
      <c r="N19" s="7"/>
      <c r="O19" s="7"/>
      <c r="P19" s="7"/>
      <c r="Q19" s="7"/>
      <c r="R19" s="7"/>
    </row>
    <row r="20" s="1" customFormat="1" ht="26.05" customHeight="1" spans="1:18">
      <c r="A20" s="29" t="s">
        <v>189</v>
      </c>
      <c r="B20" s="34" t="s">
        <v>190</v>
      </c>
      <c r="C20" s="22">
        <v>19.071583</v>
      </c>
      <c r="D20" s="7">
        <v>19.071583</v>
      </c>
      <c r="E20" s="7">
        <v>19.071583</v>
      </c>
      <c r="F20" s="7"/>
      <c r="G20" s="7"/>
      <c r="H20" s="7"/>
      <c r="I20" s="7"/>
      <c r="J20" s="7"/>
      <c r="K20" s="7"/>
      <c r="L20" s="7"/>
      <c r="M20" s="7"/>
      <c r="N20" s="7"/>
      <c r="O20" s="7"/>
      <c r="P20" s="7"/>
      <c r="Q20" s="7"/>
      <c r="R20" s="7"/>
    </row>
    <row r="21" s="1" customFormat="1" ht="26.05" customHeight="1" spans="1:18">
      <c r="A21" s="29" t="s">
        <v>191</v>
      </c>
      <c r="B21" s="34" t="s">
        <v>192</v>
      </c>
      <c r="C21" s="28">
        <v>34.99776</v>
      </c>
      <c r="D21" s="28">
        <v>34.99776</v>
      </c>
      <c r="E21" s="28">
        <v>34.99776</v>
      </c>
      <c r="F21" s="14"/>
      <c r="G21" s="14"/>
      <c r="H21" s="14"/>
      <c r="I21" s="14"/>
      <c r="J21" s="14"/>
      <c r="K21" s="14"/>
      <c r="L21" s="14"/>
      <c r="M21" s="14"/>
      <c r="N21" s="14"/>
      <c r="O21" s="14"/>
      <c r="P21" s="14"/>
      <c r="Q21" s="14"/>
      <c r="R21" s="14"/>
    </row>
    <row r="22" s="1" customFormat="1" ht="26.05" customHeight="1" spans="1:18">
      <c r="A22" s="29" t="s">
        <v>193</v>
      </c>
      <c r="B22" s="34" t="s">
        <v>194</v>
      </c>
      <c r="C22" s="28">
        <v>34.99776</v>
      </c>
      <c r="D22" s="14">
        <v>34.99776</v>
      </c>
      <c r="E22" s="14">
        <v>34.99776</v>
      </c>
      <c r="F22" s="14"/>
      <c r="G22" s="14"/>
      <c r="H22" s="14"/>
      <c r="I22" s="14"/>
      <c r="J22" s="14"/>
      <c r="K22" s="14"/>
      <c r="L22" s="14"/>
      <c r="M22" s="14"/>
      <c r="N22" s="14"/>
      <c r="O22" s="14"/>
      <c r="P22" s="14"/>
      <c r="Q22" s="14"/>
      <c r="R22" s="14"/>
    </row>
    <row r="23" s="1" customFormat="1" ht="26.05" customHeight="1" spans="1:18">
      <c r="A23" s="29" t="s">
        <v>195</v>
      </c>
      <c r="B23" s="34" t="s">
        <v>196</v>
      </c>
      <c r="C23" s="22">
        <v>34.99776</v>
      </c>
      <c r="D23" s="7">
        <v>34.99776</v>
      </c>
      <c r="E23" s="7">
        <v>34.99776</v>
      </c>
      <c r="F23" s="7"/>
      <c r="G23" s="7"/>
      <c r="H23" s="7"/>
      <c r="I23" s="7"/>
      <c r="J23" s="7"/>
      <c r="K23" s="7"/>
      <c r="L23" s="7"/>
      <c r="M23" s="7"/>
      <c r="N23" s="7"/>
      <c r="O23" s="7"/>
      <c r="P23" s="7"/>
      <c r="Q23" s="7"/>
      <c r="R23" s="7"/>
    </row>
  </sheetData>
  <mergeCells count="9">
    <mergeCell ref="Q1:R1"/>
    <mergeCell ref="A2:R2"/>
    <mergeCell ref="A3:P3"/>
    <mergeCell ref="Q3:R3"/>
    <mergeCell ref="D4:G4"/>
    <mergeCell ref="H4:R4"/>
    <mergeCell ref="A4:A5"/>
    <mergeCell ref="B4:B5"/>
    <mergeCell ref="C4:C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H24" sqref="H24"/>
    </sheetView>
  </sheetViews>
  <sheetFormatPr defaultColWidth="10" defaultRowHeight="13.5" outlineLevelCol="4"/>
  <cols>
    <col min="1" max="1" width="24.5666666666667" style="1" customWidth="1"/>
    <col min="2" max="2" width="16.0083333333333" style="1" customWidth="1"/>
    <col min="3" max="4" width="22.25" style="1" customWidth="1"/>
    <col min="5" max="5" width="1.625" style="1" customWidth="1"/>
    <col min="6" max="16380" width="10" style="1"/>
  </cols>
  <sheetData>
    <row r="1" s="1" customFormat="1" ht="16.35" customHeight="1" spans="1:4">
      <c r="A1" s="2"/>
      <c r="D1" s="17" t="s">
        <v>225</v>
      </c>
    </row>
    <row r="2" s="1" customFormat="1" ht="31.9" customHeight="1" spans="1:4">
      <c r="A2" s="18" t="s">
        <v>12</v>
      </c>
      <c r="B2" s="18"/>
      <c r="C2" s="18"/>
      <c r="D2" s="18"/>
    </row>
    <row r="3" s="1" customFormat="1" ht="18.95" customHeight="1" spans="1:5">
      <c r="A3" s="12" t="s">
        <v>32</v>
      </c>
      <c r="B3" s="12"/>
      <c r="C3" s="12"/>
      <c r="D3" s="10" t="s">
        <v>33</v>
      </c>
      <c r="E3" s="2"/>
    </row>
    <row r="4" s="1" customFormat="1" ht="20.2" customHeight="1" spans="1:5">
      <c r="A4" s="5" t="s">
        <v>34</v>
      </c>
      <c r="B4" s="5"/>
      <c r="C4" s="5" t="s">
        <v>35</v>
      </c>
      <c r="D4" s="5"/>
      <c r="E4" s="39"/>
    </row>
    <row r="5" s="1" customFormat="1" ht="20.2" customHeight="1" spans="1:5">
      <c r="A5" s="5" t="s">
        <v>36</v>
      </c>
      <c r="B5" s="5" t="s">
        <v>37</v>
      </c>
      <c r="C5" s="5" t="s">
        <v>36</v>
      </c>
      <c r="D5" s="5" t="s">
        <v>37</v>
      </c>
      <c r="E5" s="39"/>
    </row>
    <row r="6" s="1" customFormat="1" ht="20.2" customHeight="1" spans="1:5">
      <c r="A6" s="15" t="s">
        <v>226</v>
      </c>
      <c r="B6" s="14">
        <v>963.937329</v>
      </c>
      <c r="C6" s="15" t="s">
        <v>227</v>
      </c>
      <c r="D6" s="28">
        <v>963.937329</v>
      </c>
      <c r="E6" s="8"/>
    </row>
    <row r="7" s="1" customFormat="1" ht="20.2" customHeight="1" spans="1:5">
      <c r="A7" s="6" t="s">
        <v>228</v>
      </c>
      <c r="B7" s="7">
        <v>963.937329</v>
      </c>
      <c r="C7" s="6" t="s">
        <v>42</v>
      </c>
      <c r="D7" s="22">
        <v>860.00932</v>
      </c>
      <c r="E7" s="8"/>
    </row>
    <row r="8" s="1" customFormat="1" ht="20.2" customHeight="1" spans="1:5">
      <c r="A8" s="6" t="s">
        <v>229</v>
      </c>
      <c r="B8" s="7"/>
      <c r="C8" s="6" t="s">
        <v>46</v>
      </c>
      <c r="D8" s="22"/>
      <c r="E8" s="8"/>
    </row>
    <row r="9" s="1" customFormat="1" ht="31.05" customHeight="1" spans="1:5">
      <c r="A9" s="6" t="s">
        <v>49</v>
      </c>
      <c r="B9" s="7"/>
      <c r="C9" s="6" t="s">
        <v>50</v>
      </c>
      <c r="D9" s="22"/>
      <c r="E9" s="8"/>
    </row>
    <row r="10" s="1" customFormat="1" ht="20.2" customHeight="1" spans="1:5">
      <c r="A10" s="6" t="s">
        <v>230</v>
      </c>
      <c r="B10" s="7"/>
      <c r="C10" s="6" t="s">
        <v>54</v>
      </c>
      <c r="D10" s="22"/>
      <c r="E10" s="8"/>
    </row>
    <row r="11" s="1" customFormat="1" ht="20.2" customHeight="1" spans="1:5">
      <c r="A11" s="6" t="s">
        <v>231</v>
      </c>
      <c r="B11" s="7"/>
      <c r="C11" s="6" t="s">
        <v>58</v>
      </c>
      <c r="D11" s="22"/>
      <c r="E11" s="8"/>
    </row>
    <row r="12" s="1" customFormat="1" ht="20.2" customHeight="1" spans="1:5">
      <c r="A12" s="6" t="s">
        <v>232</v>
      </c>
      <c r="B12" s="7"/>
      <c r="C12" s="6" t="s">
        <v>62</v>
      </c>
      <c r="D12" s="22"/>
      <c r="E12" s="8"/>
    </row>
    <row r="13" s="1" customFormat="1" ht="20.2" customHeight="1" spans="1:5">
      <c r="A13" s="15" t="s">
        <v>233</v>
      </c>
      <c r="B13" s="14"/>
      <c r="C13" s="6" t="s">
        <v>66</v>
      </c>
      <c r="D13" s="22"/>
      <c r="E13" s="8"/>
    </row>
    <row r="14" s="1" customFormat="1" ht="20.2" customHeight="1" spans="1:5">
      <c r="A14" s="6" t="s">
        <v>228</v>
      </c>
      <c r="B14" s="7"/>
      <c r="C14" s="6" t="s">
        <v>70</v>
      </c>
      <c r="D14" s="22">
        <v>47.342</v>
      </c>
      <c r="E14" s="8"/>
    </row>
    <row r="15" s="1" customFormat="1" ht="20.2" customHeight="1" spans="1:5">
      <c r="A15" s="6" t="s">
        <v>230</v>
      </c>
      <c r="B15" s="7"/>
      <c r="C15" s="6" t="s">
        <v>74</v>
      </c>
      <c r="D15" s="22"/>
      <c r="E15" s="8"/>
    </row>
    <row r="16" s="1" customFormat="1" ht="20.2" customHeight="1" spans="1:5">
      <c r="A16" s="6" t="s">
        <v>231</v>
      </c>
      <c r="B16" s="7"/>
      <c r="C16" s="6" t="s">
        <v>78</v>
      </c>
      <c r="D16" s="22">
        <v>21.588249</v>
      </c>
      <c r="E16" s="8"/>
    </row>
    <row r="17" s="1" customFormat="1" ht="20.2" customHeight="1" spans="1:5">
      <c r="A17" s="6" t="s">
        <v>232</v>
      </c>
      <c r="B17" s="7"/>
      <c r="C17" s="6" t="s">
        <v>82</v>
      </c>
      <c r="D17" s="22"/>
      <c r="E17" s="8"/>
    </row>
    <row r="18" s="1" customFormat="1" ht="20.2" customHeight="1" spans="1:5">
      <c r="A18" s="6"/>
      <c r="B18" s="7"/>
      <c r="C18" s="6" t="s">
        <v>86</v>
      </c>
      <c r="D18" s="22"/>
      <c r="E18" s="8"/>
    </row>
    <row r="19" s="1" customFormat="1" ht="20.2" customHeight="1" spans="1:5">
      <c r="A19" s="6"/>
      <c r="B19" s="6"/>
      <c r="C19" s="6" t="s">
        <v>90</v>
      </c>
      <c r="D19" s="22"/>
      <c r="E19" s="8"/>
    </row>
    <row r="20" s="1" customFormat="1" ht="20.2" customHeight="1" spans="1:5">
      <c r="A20" s="6"/>
      <c r="B20" s="6"/>
      <c r="C20" s="6" t="s">
        <v>94</v>
      </c>
      <c r="D20" s="22"/>
      <c r="E20" s="8"/>
    </row>
    <row r="21" s="1" customFormat="1" ht="20.2" customHeight="1" spans="1:5">
      <c r="A21" s="6"/>
      <c r="B21" s="6"/>
      <c r="C21" s="6" t="s">
        <v>98</v>
      </c>
      <c r="D21" s="22"/>
      <c r="E21" s="8"/>
    </row>
    <row r="22" s="1" customFormat="1" ht="20.2" customHeight="1" spans="1:5">
      <c r="A22" s="6"/>
      <c r="B22" s="6"/>
      <c r="C22" s="6" t="s">
        <v>101</v>
      </c>
      <c r="D22" s="22"/>
      <c r="E22" s="8"/>
    </row>
    <row r="23" s="1" customFormat="1" ht="20.2" customHeight="1" spans="1:5">
      <c r="A23" s="6"/>
      <c r="B23" s="6"/>
      <c r="C23" s="6" t="s">
        <v>104</v>
      </c>
      <c r="D23" s="22"/>
      <c r="E23" s="8"/>
    </row>
    <row r="24" s="1" customFormat="1" ht="20.2" customHeight="1" spans="1:5">
      <c r="A24" s="6"/>
      <c r="B24" s="6"/>
      <c r="C24" s="6" t="s">
        <v>106</v>
      </c>
      <c r="D24" s="22"/>
      <c r="E24" s="8"/>
    </row>
    <row r="25" s="1" customFormat="1" ht="20.2" customHeight="1" spans="1:5">
      <c r="A25" s="6"/>
      <c r="B25" s="6"/>
      <c r="C25" s="6" t="s">
        <v>108</v>
      </c>
      <c r="D25" s="22"/>
      <c r="E25" s="8"/>
    </row>
    <row r="26" s="1" customFormat="1" ht="20.2" customHeight="1" spans="1:5">
      <c r="A26" s="6"/>
      <c r="B26" s="6"/>
      <c r="C26" s="6" t="s">
        <v>110</v>
      </c>
      <c r="D26" s="22">
        <v>34.99776</v>
      </c>
      <c r="E26" s="8"/>
    </row>
    <row r="27" s="1" customFormat="1" ht="20.2" customHeight="1" spans="1:5">
      <c r="A27" s="6"/>
      <c r="B27" s="6"/>
      <c r="C27" s="6" t="s">
        <v>112</v>
      </c>
      <c r="D27" s="22"/>
      <c r="E27" s="8"/>
    </row>
    <row r="28" s="1" customFormat="1" ht="20.2" customHeight="1" spans="1:5">
      <c r="A28" s="6"/>
      <c r="B28" s="6"/>
      <c r="C28" s="6" t="s">
        <v>114</v>
      </c>
      <c r="D28" s="22"/>
      <c r="E28" s="8"/>
    </row>
    <row r="29" s="1" customFormat="1" ht="20.2" customHeight="1" spans="1:5">
      <c r="A29" s="6"/>
      <c r="B29" s="6"/>
      <c r="C29" s="6" t="s">
        <v>116</v>
      </c>
      <c r="D29" s="22"/>
      <c r="E29" s="8"/>
    </row>
    <row r="30" s="1" customFormat="1" ht="20.2" customHeight="1" spans="1:5">
      <c r="A30" s="6"/>
      <c r="B30" s="6"/>
      <c r="C30" s="6" t="s">
        <v>118</v>
      </c>
      <c r="D30" s="22"/>
      <c r="E30" s="8"/>
    </row>
    <row r="31" s="1" customFormat="1" ht="20.2" customHeight="1" spans="1:5">
      <c r="A31" s="6"/>
      <c r="B31" s="6"/>
      <c r="C31" s="6" t="s">
        <v>120</v>
      </c>
      <c r="D31" s="22"/>
      <c r="E31" s="8"/>
    </row>
    <row r="32" s="1" customFormat="1" ht="20.2" customHeight="1" spans="1:5">
      <c r="A32" s="6"/>
      <c r="B32" s="6"/>
      <c r="C32" s="6" t="s">
        <v>122</v>
      </c>
      <c r="D32" s="22"/>
      <c r="E32" s="8"/>
    </row>
    <row r="33" s="1" customFormat="1" ht="20.2" customHeight="1" spans="1:5">
      <c r="A33" s="6"/>
      <c r="B33" s="6"/>
      <c r="C33" s="6" t="s">
        <v>124</v>
      </c>
      <c r="D33" s="22"/>
      <c r="E33" s="8"/>
    </row>
    <row r="34" s="1" customFormat="1" ht="20.2" customHeight="1" spans="1:5">
      <c r="A34" s="6"/>
      <c r="B34" s="6"/>
      <c r="C34" s="6" t="s">
        <v>125</v>
      </c>
      <c r="D34" s="22"/>
      <c r="E34" s="8"/>
    </row>
    <row r="35" s="1" customFormat="1" ht="20.2" customHeight="1" spans="1:5">
      <c r="A35" s="6"/>
      <c r="B35" s="6"/>
      <c r="C35" s="6" t="s">
        <v>126</v>
      </c>
      <c r="D35" s="22"/>
      <c r="E35" s="8"/>
    </row>
    <row r="36" s="1" customFormat="1" ht="20.2" customHeight="1" spans="1:5">
      <c r="A36" s="6"/>
      <c r="B36" s="6"/>
      <c r="C36" s="6" t="s">
        <v>127</v>
      </c>
      <c r="D36" s="22"/>
      <c r="E36" s="8"/>
    </row>
    <row r="37" s="1" customFormat="1" ht="20.2" customHeight="1" spans="1:5">
      <c r="A37" s="6"/>
      <c r="B37" s="6"/>
      <c r="C37" s="6"/>
      <c r="D37" s="6"/>
      <c r="E37" s="8"/>
    </row>
    <row r="38" s="1" customFormat="1" ht="20.2" customHeight="1" spans="1:5">
      <c r="A38" s="15"/>
      <c r="B38" s="15"/>
      <c r="C38" s="15" t="s">
        <v>234</v>
      </c>
      <c r="D38" s="14"/>
      <c r="E38" s="40"/>
    </row>
    <row r="39" s="1" customFormat="1" ht="20.2" customHeight="1" spans="1:5">
      <c r="A39" s="15"/>
      <c r="B39" s="15"/>
      <c r="C39" s="15"/>
      <c r="D39" s="15"/>
      <c r="E39" s="40"/>
    </row>
    <row r="40" s="1" customFormat="1" ht="20.2" customHeight="1" spans="1:5">
      <c r="A40" s="19" t="s">
        <v>235</v>
      </c>
      <c r="B40" s="14">
        <v>963.937329</v>
      </c>
      <c r="C40" s="19" t="s">
        <v>236</v>
      </c>
      <c r="D40" s="28">
        <v>963.937329</v>
      </c>
      <c r="E40" s="40"/>
    </row>
  </sheetData>
  <mergeCells count="4">
    <mergeCell ref="A2:D2"/>
    <mergeCell ref="A3:C3"/>
    <mergeCell ref="A4:B4"/>
    <mergeCell ref="C4:D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opLeftCell="A6" workbookViewId="0">
      <selection activeCell="L17" sqref="L17"/>
    </sheetView>
  </sheetViews>
  <sheetFormatPr defaultColWidth="10" defaultRowHeight="13.5"/>
  <cols>
    <col min="1" max="1" width="24.1583333333333" style="1" customWidth="1"/>
    <col min="2" max="2" width="23.6166666666667" style="1" customWidth="1"/>
    <col min="3" max="3" width="16.4166666666667" style="1" customWidth="1"/>
    <col min="4" max="4" width="11.5333333333333" style="1" customWidth="1"/>
    <col min="5" max="5" width="16.15" style="1" customWidth="1"/>
    <col min="6" max="6" width="16.9583333333333" style="1" customWidth="1"/>
    <col min="7" max="7" width="16.4166666666667" style="1" customWidth="1"/>
    <col min="8" max="8" width="15.2" style="1" customWidth="1"/>
    <col min="9" max="9" width="21.85" style="1" customWidth="1"/>
    <col min="10" max="16384" width="10" style="1"/>
  </cols>
  <sheetData>
    <row r="1" s="1" customFormat="1" ht="16.35" customHeight="1" spans="1:9">
      <c r="A1" s="2"/>
      <c r="I1" s="2" t="s">
        <v>237</v>
      </c>
    </row>
    <row r="2" s="1" customFormat="1" ht="43.1" customHeight="1" spans="1:9">
      <c r="A2" s="11" t="s">
        <v>13</v>
      </c>
      <c r="B2" s="11"/>
      <c r="C2" s="11"/>
      <c r="D2" s="11"/>
      <c r="E2" s="11"/>
      <c r="F2" s="11"/>
      <c r="G2" s="11"/>
      <c r="H2" s="11"/>
      <c r="I2" s="11"/>
    </row>
    <row r="3" s="1" customFormat="1" ht="24.15" customHeight="1" spans="1:5">
      <c r="A3" s="4" t="s">
        <v>238</v>
      </c>
      <c r="B3" s="4"/>
      <c r="C3" s="4"/>
      <c r="D3" s="4"/>
      <c r="E3" s="4"/>
    </row>
    <row r="4" s="1" customFormat="1" ht="18.1" customHeight="1" spans="8:9">
      <c r="H4" s="10" t="s">
        <v>33</v>
      </c>
      <c r="I4" s="10"/>
    </row>
    <row r="5" s="1" customFormat="1" ht="25" customHeight="1" spans="1:9">
      <c r="A5" s="26" t="s">
        <v>159</v>
      </c>
      <c r="B5" s="26" t="s">
        <v>160</v>
      </c>
      <c r="C5" s="26" t="s">
        <v>137</v>
      </c>
      <c r="D5" s="26" t="s">
        <v>161</v>
      </c>
      <c r="E5" s="26"/>
      <c r="F5" s="26"/>
      <c r="G5" s="26"/>
      <c r="H5" s="26"/>
      <c r="I5" s="26" t="s">
        <v>162</v>
      </c>
    </row>
    <row r="6" s="1" customFormat="1" ht="25.85" customHeight="1" spans="1:9">
      <c r="A6" s="26"/>
      <c r="B6" s="26"/>
      <c r="C6" s="26"/>
      <c r="D6" s="26" t="s">
        <v>139</v>
      </c>
      <c r="E6" s="26" t="s">
        <v>239</v>
      </c>
      <c r="F6" s="26"/>
      <c r="G6" s="26" t="s">
        <v>240</v>
      </c>
      <c r="H6" s="26" t="s">
        <v>241</v>
      </c>
      <c r="I6" s="26"/>
    </row>
    <row r="7" s="1" customFormat="1" ht="39.65" customHeight="1" spans="1:9">
      <c r="A7" s="26"/>
      <c r="B7" s="26"/>
      <c r="C7" s="26"/>
      <c r="D7" s="26"/>
      <c r="E7" s="26" t="s">
        <v>217</v>
      </c>
      <c r="F7" s="26" t="s">
        <v>207</v>
      </c>
      <c r="G7" s="26"/>
      <c r="H7" s="26"/>
      <c r="I7" s="26"/>
    </row>
    <row r="8" s="1" customFormat="1" ht="23.25" customHeight="1" spans="1:9">
      <c r="A8" s="27"/>
      <c r="B8" s="27" t="s">
        <v>137</v>
      </c>
      <c r="C8" s="36">
        <v>963.937329</v>
      </c>
      <c r="D8" s="36">
        <v>639.937329</v>
      </c>
      <c r="E8" s="36">
        <v>399.815509</v>
      </c>
      <c r="F8" s="36">
        <v>4.212</v>
      </c>
      <c r="G8" s="36"/>
      <c r="H8" s="36">
        <v>235.90982</v>
      </c>
      <c r="I8" s="36">
        <v>324</v>
      </c>
    </row>
    <row r="9" s="1" customFormat="1" ht="26.05" customHeight="1" spans="1:9">
      <c r="A9" s="24" t="s">
        <v>155</v>
      </c>
      <c r="B9" s="24" t="s">
        <v>4</v>
      </c>
      <c r="C9" s="36">
        <f>C10</f>
        <v>963.937329</v>
      </c>
      <c r="D9" s="36">
        <f t="shared" ref="D9:I9" si="0">D10</f>
        <v>639.937329</v>
      </c>
      <c r="E9" s="36">
        <f t="shared" si="0"/>
        <v>399.815509</v>
      </c>
      <c r="F9" s="36">
        <f t="shared" si="0"/>
        <v>4.212</v>
      </c>
      <c r="G9" s="36"/>
      <c r="H9" s="36">
        <f t="shared" si="0"/>
        <v>235.90982</v>
      </c>
      <c r="I9" s="36">
        <f t="shared" si="0"/>
        <v>324</v>
      </c>
    </row>
    <row r="10" s="1" customFormat="1" ht="26.05" customHeight="1" spans="1:9">
      <c r="A10" s="23" t="s">
        <v>2</v>
      </c>
      <c r="B10" s="23" t="s">
        <v>4</v>
      </c>
      <c r="C10" s="36">
        <f>C11+C17+C20+C24</f>
        <v>963.937329</v>
      </c>
      <c r="D10" s="36">
        <f t="shared" ref="D10:I10" si="1">D11+D17+D20+D24</f>
        <v>639.937329</v>
      </c>
      <c r="E10" s="36">
        <f t="shared" si="1"/>
        <v>399.815509</v>
      </c>
      <c r="F10" s="36">
        <f t="shared" si="1"/>
        <v>4.212</v>
      </c>
      <c r="G10" s="36"/>
      <c r="H10" s="36">
        <f t="shared" si="1"/>
        <v>235.90982</v>
      </c>
      <c r="I10" s="36">
        <f t="shared" si="1"/>
        <v>324</v>
      </c>
    </row>
    <row r="11" s="1" customFormat="1" ht="25.85" customHeight="1" spans="1:9">
      <c r="A11" s="23" t="s">
        <v>242</v>
      </c>
      <c r="B11" s="24" t="s">
        <v>243</v>
      </c>
      <c r="C11" s="36">
        <f>C12+C14</f>
        <v>860.00932</v>
      </c>
      <c r="D11" s="36">
        <f>D12+D14</f>
        <v>536.00932</v>
      </c>
      <c r="E11" s="36">
        <f>E12+E14</f>
        <v>295.8875</v>
      </c>
      <c r="F11" s="36">
        <f>F12+F14</f>
        <v>4.212</v>
      </c>
      <c r="G11" s="36"/>
      <c r="H11" s="36">
        <f>H12+H14</f>
        <v>235.90982</v>
      </c>
      <c r="I11" s="36">
        <f>I12+I14</f>
        <v>324</v>
      </c>
    </row>
    <row r="12" s="1" customFormat="1" ht="26.7" customHeight="1" spans="1:9">
      <c r="A12" s="23" t="s">
        <v>244</v>
      </c>
      <c r="B12" s="24" t="s">
        <v>245</v>
      </c>
      <c r="C12" s="36">
        <v>770.30836</v>
      </c>
      <c r="D12" s="36">
        <v>492.30836</v>
      </c>
      <c r="E12" s="36">
        <v>260.1469</v>
      </c>
      <c r="F12" s="36">
        <v>3.912</v>
      </c>
      <c r="G12" s="36"/>
      <c r="H12" s="36">
        <v>228.24946</v>
      </c>
      <c r="I12" s="36">
        <v>278</v>
      </c>
    </row>
    <row r="13" s="1" customFormat="1" ht="30.15" customHeight="1" spans="1:9">
      <c r="A13" s="23" t="s">
        <v>246</v>
      </c>
      <c r="B13" s="24" t="s">
        <v>247</v>
      </c>
      <c r="C13" s="37">
        <v>770.30836</v>
      </c>
      <c r="D13" s="37">
        <v>492.30836</v>
      </c>
      <c r="E13" s="38">
        <v>260.1469</v>
      </c>
      <c r="F13" s="38">
        <v>3.912</v>
      </c>
      <c r="G13" s="38"/>
      <c r="H13" s="38">
        <v>228.24946</v>
      </c>
      <c r="I13" s="38">
        <v>278</v>
      </c>
    </row>
    <row r="14" s="1" customFormat="1" ht="26.7" customHeight="1" spans="1:9">
      <c r="A14" s="23" t="s">
        <v>248</v>
      </c>
      <c r="B14" s="24" t="s">
        <v>249</v>
      </c>
      <c r="C14" s="36">
        <v>89.70096</v>
      </c>
      <c r="D14" s="36">
        <v>43.70096</v>
      </c>
      <c r="E14" s="36">
        <v>35.7406</v>
      </c>
      <c r="F14" s="36">
        <v>0.3</v>
      </c>
      <c r="G14" s="36"/>
      <c r="H14" s="36">
        <v>7.66036</v>
      </c>
      <c r="I14" s="36">
        <v>46</v>
      </c>
    </row>
    <row r="15" s="1" customFormat="1" ht="30.15" customHeight="1" spans="1:9">
      <c r="A15" s="23" t="s">
        <v>250</v>
      </c>
      <c r="B15" s="24" t="s">
        <v>247</v>
      </c>
      <c r="C15" s="37">
        <v>49.70096</v>
      </c>
      <c r="D15" s="37">
        <v>43.70096</v>
      </c>
      <c r="E15" s="38">
        <v>35.7406</v>
      </c>
      <c r="F15" s="38">
        <v>0.3</v>
      </c>
      <c r="G15" s="38"/>
      <c r="H15" s="38">
        <v>7.66036</v>
      </c>
      <c r="I15" s="38">
        <v>6</v>
      </c>
    </row>
    <row r="16" s="1" customFormat="1" ht="30.15" customHeight="1" spans="1:9">
      <c r="A16" s="23" t="s">
        <v>251</v>
      </c>
      <c r="B16" s="24" t="s">
        <v>252</v>
      </c>
      <c r="C16" s="37">
        <v>40</v>
      </c>
      <c r="D16" s="37"/>
      <c r="E16" s="38"/>
      <c r="F16" s="38"/>
      <c r="G16" s="38"/>
      <c r="H16" s="38"/>
      <c r="I16" s="38">
        <v>40</v>
      </c>
    </row>
    <row r="17" s="1" customFormat="1" ht="25.85" customHeight="1" spans="1:9">
      <c r="A17" s="23" t="s">
        <v>253</v>
      </c>
      <c r="B17" s="24" t="s">
        <v>254</v>
      </c>
      <c r="C17" s="36">
        <v>47.342</v>
      </c>
      <c r="D17" s="36">
        <v>47.342</v>
      </c>
      <c r="E17" s="36">
        <v>47.342</v>
      </c>
      <c r="F17" s="36"/>
      <c r="G17" s="36"/>
      <c r="H17" s="36"/>
      <c r="I17" s="36"/>
    </row>
    <row r="18" s="1" customFormat="1" ht="26.7" customHeight="1" spans="1:9">
      <c r="A18" s="23" t="s">
        <v>255</v>
      </c>
      <c r="B18" s="24" t="s">
        <v>256</v>
      </c>
      <c r="C18" s="36">
        <v>47.342</v>
      </c>
      <c r="D18" s="36">
        <v>47.342</v>
      </c>
      <c r="E18" s="36">
        <v>47.342</v>
      </c>
      <c r="F18" s="36"/>
      <c r="G18" s="36"/>
      <c r="H18" s="36"/>
      <c r="I18" s="36"/>
    </row>
    <row r="19" s="1" customFormat="1" ht="30.15" customHeight="1" spans="1:9">
      <c r="A19" s="23" t="s">
        <v>257</v>
      </c>
      <c r="B19" s="24" t="s">
        <v>258</v>
      </c>
      <c r="C19" s="37">
        <v>47.342</v>
      </c>
      <c r="D19" s="37">
        <v>47.342</v>
      </c>
      <c r="E19" s="37">
        <v>47.342</v>
      </c>
      <c r="F19" s="38"/>
      <c r="G19" s="38"/>
      <c r="H19" s="38"/>
      <c r="I19" s="38"/>
    </row>
    <row r="20" s="1" customFormat="1" ht="25.85" customHeight="1" spans="1:9">
      <c r="A20" s="23" t="s">
        <v>259</v>
      </c>
      <c r="B20" s="24" t="s">
        <v>260</v>
      </c>
      <c r="C20" s="36">
        <f>C21</f>
        <v>21.588249</v>
      </c>
      <c r="D20" s="36">
        <f>D21</f>
        <v>21.588249</v>
      </c>
      <c r="E20" s="36">
        <f>E21</f>
        <v>21.588249</v>
      </c>
      <c r="F20" s="36"/>
      <c r="G20" s="36"/>
      <c r="H20" s="36"/>
      <c r="I20" s="36"/>
    </row>
    <row r="21" s="1" customFormat="1" ht="26.7" customHeight="1" spans="1:9">
      <c r="A21" s="23" t="s">
        <v>261</v>
      </c>
      <c r="B21" s="24" t="s">
        <v>262</v>
      </c>
      <c r="C21" s="36">
        <f>C22+C23</f>
        <v>21.588249</v>
      </c>
      <c r="D21" s="36">
        <f>D22+D23</f>
        <v>21.588249</v>
      </c>
      <c r="E21" s="36">
        <f>E22+E23</f>
        <v>21.588249</v>
      </c>
      <c r="F21" s="36"/>
      <c r="G21" s="36"/>
      <c r="H21" s="36"/>
      <c r="I21" s="36"/>
    </row>
    <row r="22" s="1" customFormat="1" ht="30.15" customHeight="1" spans="1:9">
      <c r="A22" s="23" t="s">
        <v>263</v>
      </c>
      <c r="B22" s="24" t="s">
        <v>264</v>
      </c>
      <c r="C22" s="37">
        <v>2.516666</v>
      </c>
      <c r="D22" s="37">
        <v>2.516666</v>
      </c>
      <c r="E22" s="38">
        <v>2.516666</v>
      </c>
      <c r="F22" s="38"/>
      <c r="G22" s="38"/>
      <c r="H22" s="38"/>
      <c r="I22" s="38"/>
    </row>
    <row r="23" s="1" customFormat="1" ht="30.15" customHeight="1" spans="1:9">
      <c r="A23" s="23" t="s">
        <v>265</v>
      </c>
      <c r="B23" s="24" t="s">
        <v>266</v>
      </c>
      <c r="C23" s="37">
        <v>19.071583</v>
      </c>
      <c r="D23" s="37">
        <v>19.071583</v>
      </c>
      <c r="E23" s="38">
        <v>19.071583</v>
      </c>
      <c r="F23" s="38"/>
      <c r="G23" s="38"/>
      <c r="H23" s="38"/>
      <c r="I23" s="38"/>
    </row>
    <row r="24" s="1" customFormat="1" ht="25.85" customHeight="1" spans="1:9">
      <c r="A24" s="23" t="s">
        <v>267</v>
      </c>
      <c r="B24" s="24" t="s">
        <v>268</v>
      </c>
      <c r="C24" s="36">
        <v>34.99776</v>
      </c>
      <c r="D24" s="36">
        <v>34.99776</v>
      </c>
      <c r="E24" s="36">
        <v>34.99776</v>
      </c>
      <c r="F24" s="36"/>
      <c r="G24" s="36"/>
      <c r="H24" s="36"/>
      <c r="I24" s="36"/>
    </row>
    <row r="25" s="1" customFormat="1" ht="26.7" customHeight="1" spans="1:9">
      <c r="A25" s="23" t="s">
        <v>269</v>
      </c>
      <c r="B25" s="24" t="s">
        <v>270</v>
      </c>
      <c r="C25" s="36">
        <v>34.99776</v>
      </c>
      <c r="D25" s="36">
        <v>34.99776</v>
      </c>
      <c r="E25" s="36">
        <v>34.99776</v>
      </c>
      <c r="F25" s="36"/>
      <c r="G25" s="36"/>
      <c r="H25" s="36"/>
      <c r="I25" s="36"/>
    </row>
    <row r="26" s="1" customFormat="1" ht="30.15" customHeight="1" spans="1:9">
      <c r="A26" s="23" t="s">
        <v>271</v>
      </c>
      <c r="B26" s="24" t="s">
        <v>272</v>
      </c>
      <c r="C26" s="37">
        <v>34.99776</v>
      </c>
      <c r="D26" s="37">
        <v>34.99776</v>
      </c>
      <c r="E26" s="38">
        <v>34.99776</v>
      </c>
      <c r="F26" s="38"/>
      <c r="G26" s="38"/>
      <c r="H26" s="38"/>
      <c r="I26" s="38"/>
    </row>
  </sheetData>
  <mergeCells count="12">
    <mergeCell ref="A2:I2"/>
    <mergeCell ref="A3:E3"/>
    <mergeCell ref="H4:I4"/>
    <mergeCell ref="D5:H5"/>
    <mergeCell ref="E6:F6"/>
    <mergeCell ref="A5:A7"/>
    <mergeCell ref="B5:B7"/>
    <mergeCell ref="C5:C7"/>
    <mergeCell ref="D6:D7"/>
    <mergeCell ref="G6:G7"/>
    <mergeCell ref="H6:H7"/>
    <mergeCell ref="I5:I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2026-01-09T01:52:00Z</dcterms:created>
  <dcterms:modified xsi:type="dcterms:W3CDTF">2026-01-09T08:30:22Z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10BFF22AC5194A4D9420027564275A2F_11</vt:lpwstr>
  </property>
  <property fmtid="{D5CDD505-2E9C-101B-9397-08002B2CF9AE}" pid="3" name="KSOProductBuildVer">
    <vt:lpwstr>2052-12.1.0.16388</vt:lpwstr>
  </property>
</Properties>
</file>