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9</definedName>
    <definedName name="_xlnm.Print_Area" localSheetId="0">#N/A</definedName>
    <definedName name="_xlnm.Print_Area" localSheetId="6">9</definedName>
    <definedName name="_xlnm.Print_Area" localSheetId="5">0</definedName>
    <definedName name="_xlnm.Print_Area" localSheetId="4">9</definedName>
    <definedName name="_xlnm.Print_Area" localSheetId="7">-1</definedName>
    <definedName name="_xlnm.Print_Area" localSheetId="3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<sst xmlns="http://schemas.openxmlformats.org/spreadsheetml/2006/main" count="390" uniqueCount="214">
  <si>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</si>
  <si>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</si>
  <si>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</si>
  <si>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</si>
  <si>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</si>
  <si>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</si>
  <si>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</si>
  <si>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</si>
  <si>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</si>
  <si>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</si>
  <si>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</si>
  <si>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</si>
  <si>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</si>
  <si>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</si>
  <si>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</si>
  <si>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</si>
  <si>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</si>
  <si>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</si>
  <si>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</si>
  <si>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</si>
  <si>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</si>
  <si>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</si>
  <si>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</si>
  <si>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</si>
  <si>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</si>
  <si>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</si>
  <si>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</si>
  <si>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</si>
  <si>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>医疗卫生与计划生育支出</t>
  </si>
  <si>
    <t xml:space="preserve">  人力资源事务</t>
  </si>
  <si>
    <t xml:space="preserve">  住房改革支出</t>
  </si>
  <si>
    <t>一般公共服务支出</t>
  </si>
  <si>
    <t xml:space="preserve">    行政单位医疗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</si>
  <si>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</si>
  <si>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</si>
  <si>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</si>
  <si>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</si>
  <si>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</si>
  <si>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</si>
  <si>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</si>
  <si>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</si>
  <si>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</si>
  <si>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</si>
  <si>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</si>
  <si>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</si>
  <si>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</si>
  <si>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</si>
  <si>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</si>
  <si>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</si>
  <si>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</si>
  <si>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</si>
  <si>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</si>
  <si>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</si>
  <si>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</si>
  <si>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</si>
  <si>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</si>
  <si>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</si>
  <si>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</si>
  <si>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</si>
  <si>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</si>
  <si>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</si>
  <si>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</si>
  <si>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</si>
  <si>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</si>
  <si>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</si>
  <si>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</si>
  <si>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</si>
  <si>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10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</si>
  <si>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</si>
  <si>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</si>
  <si>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</si>
  <si>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</si>
  <si>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</si>
  <si>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</si>
  <si>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</si>
  <si>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</si>
  <si>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</si>
  <si>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</si>
  <si>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</si>
  <si>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</si>
  <si>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</si>
  <si>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</si>
  <si>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</si>
  <si>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</si>
  <si>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</si>
  <si>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</si>
  <si>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</si>
  <si>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</si>
  <si>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</si>
  <si>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</si>
  <si>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</si>
  <si>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</si>
  <si>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</si>
  <si>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</si>
  <si>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</si>
  <si>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</si>
  <si>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</si>
  <si>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</si>
  <si>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</si>
  <si>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</si>
  <si>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</si>
  <si>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</si>
  <si>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益阳市赫山区机构编制委员会办公室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</si>
  <si>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</si>
  <si>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</si>
  <si>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</si>
  <si>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</si>
  <si>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</si>
  <si>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</si>
  <si>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</si>
  <si>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</si>
  <si>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</si>
  <si>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</si>
  <si>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 xml:space="preserve">    行政运行（人力资源事务）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</si>
  <si>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</si>
  <si>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</si>
  <si>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</si>
  <si>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</si>
  <si>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</si>
  <si>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</si>
  <si>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</si>
  <si>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</si>
  <si>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</si>
  <si>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</si>
  <si>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</si>
  <si>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</si>
  <si>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</si>
  <si>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</si>
  <si>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</si>
  <si>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</si>
  <si>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</si>
  <si>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</si>
  <si>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</si>
  <si>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</si>
  <si>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</si>
  <si>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</si>
  <si>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</si>
  <si>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</si>
  <si>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</si>
  <si>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</si>
  <si>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</si>
  <si>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</si>
  <si>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</si>
  <si>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</si>
  <si>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</si>
  <si>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</si>
  <si>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</si>
  <si>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</si>
  <si>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</si>
  <si>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</si>
  <si>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</si>
  <si>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</si>
  <si>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</si>
  <si>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</si>
  <si>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</si>
  <si>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</si>
  <si>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</si>
  <si>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</si>
  <si>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</si>
  <si>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</si>
  <si>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</si>
  <si>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</si>
  <si>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</si>
  <si>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</si>
  <si>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</si>
  <si>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</si>
  <si>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</si>
  <si>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</si>
  <si>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</si>
  <si>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</si>
  <si>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</si>
  <si>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</si>
  <si>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</si>
  <si>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</si>
  <si>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</si>
  <si>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</si>
  <si>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</si>
  <si>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</si>
  <si>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</si>
  <si>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</si>
  <si>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</si>
  <si>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</si>
  <si>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</si>
  <si>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</si>
  <si>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</si>
  <si>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</si>
  <si>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</si>
  <si>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</si>
  <si>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</si>
  <si>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</si>
  <si>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</si>
  <si>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</si>
  <si>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</si>
  <si>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</si>
  <si>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 xml:space="preserve">  10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</si>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</sst>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146</v>
      </c>
      <c r="B1" s="64"/>
      <c r="C1" s="64"/>
      <c r="D1" s="64"/>
      <c r="E1" s="64"/>
      <c r="F1" s="64"/>
    </row>
    <row r="2" spans="1:6" ht="12.75" customHeight="1">
      <c r="A2" s="51" t="s">
        <v>102</v>
      </c>
      <c r="F2" s="1" t="s">
        <v>142</v>
      </c>
    </row>
    <row r="3" spans="1:6" ht="18" customHeight="1">
      <c r="A3" s="65" t="s">
        <v>56</v>
      </c>
      <c r="B3" s="65"/>
      <c r="C3" s="65" t="s">
        <v>26</v>
      </c>
      <c r="D3" s="65"/>
      <c r="E3" s="65"/>
      <c r="F3" s="65"/>
    </row>
    <row r="4" spans="1:6" ht="18" customHeight="1">
      <c r="A4" s="2" t="s">
        <v>73</v>
      </c>
      <c r="B4" s="2" t="s">
        <v>21</v>
      </c>
      <c r="C4" s="2" t="s">
        <v>73</v>
      </c>
      <c r="D4" s="2" t="s">
        <v>21</v>
      </c>
      <c r="E4" s="2" t="s">
        <v>73</v>
      </c>
      <c r="F4" s="2" t="s">
        <v>21</v>
      </c>
    </row>
    <row r="5" spans="1:6" ht="18" customHeight="1">
      <c r="A5" s="3" t="s">
        <v>1</v>
      </c>
      <c r="B5" s="50">
        <v>1065901.04</v>
      </c>
      <c r="C5" s="4" t="s">
        <v>25</v>
      </c>
      <c r="D5" s="50">
        <v>1036305.6</v>
      </c>
      <c r="E5" s="3" t="s">
        <v>192</v>
      </c>
      <c r="F5" s="50">
        <v>857201.04</v>
      </c>
    </row>
    <row r="6" spans="1:6" ht="18" customHeight="1">
      <c r="A6" s="3" t="s">
        <v>115</v>
      </c>
      <c r="B6" s="50">
        <v>0</v>
      </c>
      <c r="C6" s="4" t="s">
        <v>36</v>
      </c>
      <c r="D6" s="50">
        <v>0</v>
      </c>
      <c r="E6" s="3" t="s">
        <v>60</v>
      </c>
      <c r="F6" s="50">
        <v>628455</v>
      </c>
    </row>
    <row r="7" spans="1:6" ht="18" customHeight="1">
      <c r="A7" s="4" t="s">
        <v>4</v>
      </c>
      <c r="B7" s="50">
        <v>0</v>
      </c>
      <c r="C7" s="4" t="s">
        <v>171</v>
      </c>
      <c r="D7" s="50">
        <v>0</v>
      </c>
      <c r="E7" s="4" t="s">
        <v>42</v>
      </c>
      <c r="F7" s="50">
        <v>171660.6</v>
      </c>
    </row>
    <row r="8" spans="1:6" ht="18" customHeight="1">
      <c r="A8" s="3" t="s">
        <v>59</v>
      </c>
      <c r="B8" s="50">
        <v>0</v>
      </c>
      <c r="C8" s="4" t="s">
        <v>96</v>
      </c>
      <c r="D8" s="50">
        <v>0</v>
      </c>
      <c r="E8" s="4" t="s">
        <v>65</v>
      </c>
      <c r="F8" s="50">
        <v>57085.44</v>
      </c>
    </row>
    <row r="9" spans="1:6" ht="18" customHeight="1">
      <c r="A9" s="4" t="s">
        <v>89</v>
      </c>
      <c r="B9" s="50">
        <v>0</v>
      </c>
      <c r="C9" s="4" t="s">
        <v>144</v>
      </c>
      <c r="D9" s="50">
        <v>0</v>
      </c>
      <c r="E9" s="4" t="s">
        <v>178</v>
      </c>
      <c r="F9" s="50">
        <v>278700</v>
      </c>
    </row>
    <row r="10" spans="1:6" ht="18" customHeight="1">
      <c r="A10" s="3" t="s">
        <v>165</v>
      </c>
      <c r="B10" s="50">
        <v>0</v>
      </c>
      <c r="C10" s="4" t="s">
        <v>34</v>
      </c>
      <c r="D10" s="50">
        <v>0</v>
      </c>
      <c r="E10" s="4" t="s">
        <v>172</v>
      </c>
      <c r="F10" s="50">
        <v>278700</v>
      </c>
    </row>
    <row r="11" spans="1:6" ht="18" customHeight="1">
      <c r="A11" s="4" t="s">
        <v>99</v>
      </c>
      <c r="B11" s="50">
        <v>0</v>
      </c>
      <c r="C11" s="4" t="s">
        <v>189</v>
      </c>
      <c r="D11" s="50">
        <v>0</v>
      </c>
      <c r="E11" s="4" t="s">
        <v>211</v>
      </c>
      <c r="F11" s="50">
        <v>278700</v>
      </c>
    </row>
    <row r="12" spans="1:6" ht="18" customHeight="1">
      <c r="A12" s="5" t="s">
        <v>149</v>
      </c>
      <c r="B12" s="50">
        <v>0</v>
      </c>
      <c r="C12" s="4" t="s">
        <v>112</v>
      </c>
      <c r="D12" s="50">
        <v>0</v>
      </c>
      <c r="E12" s="4" t="s">
        <v>106</v>
      </c>
      <c r="F12" s="50">
        <v>0</v>
      </c>
    </row>
    <row r="13" spans="1:6" ht="18" customHeight="1">
      <c r="A13" s="3" t="s">
        <v>191</v>
      </c>
      <c r="B13" s="50">
        <v>0</v>
      </c>
      <c r="C13" s="4" t="s">
        <v>47</v>
      </c>
      <c r="D13" s="50">
        <v>0</v>
      </c>
      <c r="E13" s="4" t="s">
        <v>159</v>
      </c>
      <c r="F13" s="50">
        <v>0</v>
      </c>
    </row>
    <row r="14" spans="1:6" ht="18" customHeight="1">
      <c r="A14" s="4" t="s">
        <v>148</v>
      </c>
      <c r="B14" s="50">
        <v>0</v>
      </c>
      <c r="C14" s="4" t="s">
        <v>98</v>
      </c>
      <c r="D14" s="50">
        <v>47610</v>
      </c>
      <c r="E14" s="4" t="s">
        <v>158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92</v>
      </c>
      <c r="D15" s="50">
        <v>0</v>
      </c>
      <c r="E15" s="4" t="s">
        <v>97</v>
      </c>
      <c r="F15" s="50">
        <v>0</v>
      </c>
      <c r="I15" s="6"/>
    </row>
    <row r="16" spans="1:8" ht="18" customHeight="1">
      <c r="A16" s="3" t="s">
        <v>53</v>
      </c>
      <c r="B16" s="50">
        <v>0</v>
      </c>
      <c r="C16" s="4" t="s">
        <v>190</v>
      </c>
      <c r="D16" s="50">
        <v>0</v>
      </c>
      <c r="E16" s="4" t="s">
        <v>72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162</v>
      </c>
      <c r="D17" s="50">
        <v>0</v>
      </c>
      <c r="E17" s="4" t="s">
        <v>211</v>
      </c>
      <c r="F17" s="50">
        <v>0</v>
      </c>
    </row>
    <row r="18" spans="1:9" ht="18" customHeight="1">
      <c r="A18" s="3" t="s">
        <v>68</v>
      </c>
      <c r="B18" s="50">
        <v>0</v>
      </c>
      <c r="C18" s="4" t="s">
        <v>63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123</v>
      </c>
      <c r="B19" s="50">
        <v>70000</v>
      </c>
      <c r="C19" s="4" t="s">
        <v>78</v>
      </c>
      <c r="D19" s="50">
        <v>0</v>
      </c>
      <c r="E19" s="4" t="s">
        <v>158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71</v>
      </c>
      <c r="D20" s="50">
        <v>0</v>
      </c>
      <c r="E20" s="4" t="s">
        <v>97</v>
      </c>
      <c r="F20" s="50">
        <v>0</v>
      </c>
      <c r="H20" s="6"/>
      <c r="I20" s="6"/>
    </row>
    <row r="21" spans="1:9" ht="18" customHeight="1">
      <c r="A21" s="3" t="s">
        <v>45</v>
      </c>
      <c r="B21" s="50">
        <v>0</v>
      </c>
      <c r="C21" s="4" t="s">
        <v>187</v>
      </c>
      <c r="D21" s="50">
        <v>0</v>
      </c>
      <c r="E21" s="4" t="s">
        <v>79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170</v>
      </c>
      <c r="D22" s="50">
        <v>0</v>
      </c>
      <c r="E22" s="4" t="s">
        <v>174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126</v>
      </c>
      <c r="D23" s="50">
        <v>0</v>
      </c>
      <c r="E23" s="4" t="s">
        <v>70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164</v>
      </c>
      <c r="D24" s="50">
        <v>51985.44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130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151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155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173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186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154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208</v>
      </c>
      <c r="B32" s="12">
        <f>B5+B6+B18+B19+B20+B21+B22</f>
        <v>1135901.04</v>
      </c>
      <c r="C32" s="3" t="s">
        <v>114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182</v>
      </c>
      <c r="B35" s="50">
        <v>1135901.04</v>
      </c>
      <c r="C35" s="16" t="s">
        <v>39</v>
      </c>
      <c r="D35" s="15">
        <f>D5+D6+D7+D8+D9+D10+D11+D12+D13+D14+D15+D16+D17+D18+D19+D20+D21+D22+D23+D24+D25+D26+D27+D28+D29+D30+D31+D32</f>
        <v>1135901.04</v>
      </c>
      <c r="E35" s="4" t="s">
        <v>82</v>
      </c>
      <c r="F35" s="17">
        <f>F5+F9+F23</f>
        <v>1135901.04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103</v>
      </c>
      <c r="B1" s="64"/>
      <c r="C1" s="64"/>
      <c r="D1" s="64"/>
    </row>
    <row r="2" spans="1:4" ht="12.75" customHeight="1">
      <c r="A2" s="53" t="s">
        <v>102</v>
      </c>
      <c r="D2" s="1" t="s">
        <v>13</v>
      </c>
    </row>
    <row r="3" spans="1:4" ht="18" customHeight="1">
      <c r="A3" s="65" t="s">
        <v>56</v>
      </c>
      <c r="B3" s="65"/>
      <c r="C3" s="65" t="s">
        <v>26</v>
      </c>
      <c r="D3" s="65"/>
    </row>
    <row r="4" spans="1:4" ht="18" customHeight="1">
      <c r="A4" s="2" t="s">
        <v>73</v>
      </c>
      <c r="B4" s="2" t="s">
        <v>21</v>
      </c>
      <c r="C4" s="2" t="s">
        <v>73</v>
      </c>
      <c r="D4" s="27" t="s">
        <v>21</v>
      </c>
    </row>
    <row r="5" spans="1:4" ht="18" customHeight="1">
      <c r="A5" s="5" t="s">
        <v>195</v>
      </c>
      <c r="B5" s="23"/>
      <c r="C5" s="28" t="s">
        <v>25</v>
      </c>
      <c r="D5" s="50">
        <v>966305.6</v>
      </c>
    </row>
    <row r="6" spans="1:4" ht="18" customHeight="1">
      <c r="A6" s="30" t="s">
        <v>163</v>
      </c>
      <c r="B6" s="49">
        <f>D5+D6+D7+D8+D9+D10+D11+D12+D13+D14+D15+D16+D17+D18+D19+D20+D21+D22+D23+D24+D25+D26+D27+D28+D29+D30+D31+D32</f>
        <v>1065901.04</v>
      </c>
      <c r="C6" s="28" t="s">
        <v>36</v>
      </c>
      <c r="D6" s="50">
        <v>0</v>
      </c>
    </row>
    <row r="7" spans="1:4" ht="18" customHeight="1">
      <c r="A7" s="23"/>
      <c r="B7" s="23"/>
      <c r="C7" s="28" t="s">
        <v>171</v>
      </c>
      <c r="D7" s="50">
        <v>0</v>
      </c>
    </row>
    <row r="8" spans="1:5" ht="18" customHeight="1">
      <c r="A8" s="23"/>
      <c r="B8" s="23"/>
      <c r="C8" s="28" t="s">
        <v>96</v>
      </c>
      <c r="D8" s="50">
        <v>0</v>
      </c>
      <c r="E8" s="6"/>
    </row>
    <row r="9" spans="1:4" ht="18" customHeight="1">
      <c r="A9" s="23"/>
      <c r="B9" s="23"/>
      <c r="C9" s="28" t="s">
        <v>144</v>
      </c>
      <c r="D9" s="50">
        <v>0</v>
      </c>
    </row>
    <row r="10" spans="1:4" ht="18" customHeight="1">
      <c r="A10" s="8"/>
      <c r="B10" s="8"/>
      <c r="C10" s="28" t="s">
        <v>34</v>
      </c>
      <c r="D10" s="50">
        <v>0</v>
      </c>
    </row>
    <row r="11" spans="1:4" ht="18" customHeight="1">
      <c r="A11" s="23"/>
      <c r="B11" s="23"/>
      <c r="C11" s="28" t="s">
        <v>189</v>
      </c>
      <c r="D11" s="50">
        <v>0</v>
      </c>
    </row>
    <row r="12" spans="1:4" ht="18" customHeight="1">
      <c r="A12" s="23"/>
      <c r="B12" s="23"/>
      <c r="C12" s="28" t="s">
        <v>112</v>
      </c>
      <c r="D12" s="50">
        <v>0</v>
      </c>
    </row>
    <row r="13" spans="1:4" ht="18" customHeight="1">
      <c r="A13" s="23"/>
      <c r="B13" s="23"/>
      <c r="C13" s="28" t="s">
        <v>47</v>
      </c>
      <c r="D13" s="50">
        <v>0</v>
      </c>
    </row>
    <row r="14" spans="1:5" ht="18" customHeight="1">
      <c r="A14" s="23"/>
      <c r="B14" s="23"/>
      <c r="C14" s="28" t="s">
        <v>98</v>
      </c>
      <c r="D14" s="50">
        <v>47610</v>
      </c>
      <c r="E14" s="6"/>
    </row>
    <row r="15" spans="1:7" ht="18" customHeight="1">
      <c r="A15" s="23"/>
      <c r="B15" s="23"/>
      <c r="C15" s="28" t="s">
        <v>92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190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162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63</v>
      </c>
      <c r="D18" s="50">
        <v>0</v>
      </c>
      <c r="G18" s="6"/>
    </row>
    <row r="19" spans="1:7" ht="18" customHeight="1">
      <c r="A19" s="23"/>
      <c r="B19" s="23"/>
      <c r="C19" s="28" t="s">
        <v>78</v>
      </c>
      <c r="D19" s="50">
        <v>0</v>
      </c>
      <c r="F19" s="6"/>
      <c r="G19" s="6"/>
    </row>
    <row r="20" spans="1:7" ht="18" customHeight="1">
      <c r="A20" s="23"/>
      <c r="B20" s="23"/>
      <c r="C20" s="28" t="s">
        <v>71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187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170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126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164</v>
      </c>
      <c r="D24" s="50">
        <v>51985.44</v>
      </c>
      <c r="E24" s="6"/>
      <c r="F24" s="6"/>
      <c r="G24" s="6"/>
    </row>
    <row r="25" spans="1:8" ht="18" customHeight="1">
      <c r="A25" s="3"/>
      <c r="B25" s="7"/>
      <c r="C25" s="28" t="s">
        <v>130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151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155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173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186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154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114</v>
      </c>
      <c r="D32" s="50">
        <v>0</v>
      </c>
      <c r="E32" s="6"/>
      <c r="F32" s="6"/>
      <c r="G32" s="6"/>
      <c r="I32" s="6"/>
    </row>
    <row r="33" spans="1:9" ht="18" customHeight="1">
      <c r="A33" s="3" t="s">
        <v>182</v>
      </c>
      <c r="B33" s="17">
        <f>D5+D6+D7+D8+D9+D10+D11+D12+D13+D14+D15+D16+D17+D18+D19+D20+D21+D22+D23+D24+D25+D26+D27+D28+D29+D30+D31+D32</f>
        <v>1065901.04</v>
      </c>
      <c r="C33" s="16" t="s">
        <v>39</v>
      </c>
      <c r="D33" s="48">
        <f>D5+D6+D7+D8+D9+D10+D11+D12+D13+D14+D15+D16+D17+D18+D19+D20+D21+D22+D23+D24+D25+D26+D27+D28+D29+D30+D31+D32</f>
        <v>1065901.04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102</v>
      </c>
      <c r="B2" s="6"/>
      <c r="O2" s="1" t="s">
        <v>13</v>
      </c>
    </row>
    <row r="3" spans="1:15" ht="20.25" customHeight="1">
      <c r="A3" s="66" t="s">
        <v>83</v>
      </c>
      <c r="B3" s="66" t="s">
        <v>139</v>
      </c>
      <c r="C3" s="66" t="s">
        <v>135</v>
      </c>
      <c r="D3" s="66" t="s">
        <v>184</v>
      </c>
      <c r="E3" s="66" t="s">
        <v>157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115</v>
      </c>
      <c r="H4" s="67"/>
      <c r="I4" s="66"/>
      <c r="J4" s="66" t="s">
        <v>68</v>
      </c>
      <c r="K4" s="66" t="s">
        <v>123</v>
      </c>
      <c r="L4" s="66" t="s">
        <v>20</v>
      </c>
      <c r="M4" s="66" t="s">
        <v>45</v>
      </c>
      <c r="N4" s="66" t="s">
        <v>147</v>
      </c>
      <c r="O4" s="67" t="s">
        <v>24</v>
      </c>
    </row>
    <row r="5" spans="1:15" ht="33.75" customHeight="1">
      <c r="A5" s="66"/>
      <c r="B5" s="66"/>
      <c r="C5" s="66"/>
      <c r="D5" s="66"/>
      <c r="E5" s="66"/>
      <c r="F5" s="67"/>
      <c r="G5" s="20" t="s">
        <v>205</v>
      </c>
      <c r="H5" s="21" t="s">
        <v>57</v>
      </c>
      <c r="I5" s="22" t="s">
        <v>38</v>
      </c>
      <c r="J5" s="66"/>
      <c r="K5" s="66"/>
      <c r="L5" s="66"/>
      <c r="M5" s="66"/>
      <c r="N5" s="66"/>
      <c r="O5" s="67"/>
    </row>
    <row r="6" spans="1:1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44</v>
      </c>
      <c r="E7" s="56">
        <v>1135901.04</v>
      </c>
      <c r="F7" s="58">
        <v>1065901.04</v>
      </c>
      <c r="G7" s="50">
        <v>0</v>
      </c>
      <c r="H7" s="55">
        <v>0</v>
      </c>
      <c r="I7" s="55">
        <v>0</v>
      </c>
      <c r="J7" s="55">
        <v>0</v>
      </c>
      <c r="K7" s="55">
        <v>70000</v>
      </c>
      <c r="L7" s="55">
        <v>0</v>
      </c>
      <c r="M7" s="55">
        <v>0</v>
      </c>
      <c r="N7" s="55">
        <v>0</v>
      </c>
      <c r="O7" s="55">
        <v>0</v>
      </c>
    </row>
    <row r="9" ht="12.75" customHeight="1">
      <c r="D9" s="6"/>
    </row>
    <row r="11" ht="12.75" customHeight="1">
      <c r="D11" s="6"/>
    </row>
    <row r="12" ht="12.75" customHeight="1">
      <c r="E12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213</v>
      </c>
      <c r="B1" s="64"/>
      <c r="C1" s="64"/>
      <c r="D1" s="64"/>
      <c r="E1" s="64"/>
    </row>
    <row r="2" spans="1:5" ht="12.75" customHeight="1">
      <c r="A2" s="53" t="s">
        <v>102</v>
      </c>
      <c r="B2" s="6"/>
      <c r="E2" s="1" t="s">
        <v>13</v>
      </c>
    </row>
    <row r="3" spans="1:5" ht="20.25" customHeight="1">
      <c r="A3" s="66" t="s">
        <v>83</v>
      </c>
      <c r="B3" s="66" t="s">
        <v>139</v>
      </c>
      <c r="C3" s="66" t="s">
        <v>135</v>
      </c>
      <c r="D3" s="66" t="s">
        <v>184</v>
      </c>
      <c r="E3" s="67" t="s">
        <v>157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2">
        <v>1</v>
      </c>
    </row>
    <row r="7" spans="1:5" ht="19.5" customHeight="1">
      <c r="A7" s="54"/>
      <c r="B7" s="54"/>
      <c r="C7" s="59"/>
      <c r="D7" s="57" t="s">
        <v>44</v>
      </c>
      <c r="E7" s="50">
        <v>1135901.04</v>
      </c>
    </row>
    <row r="8" spans="1:5" ht="19.5" customHeight="1">
      <c r="A8" s="54" t="s">
        <v>201</v>
      </c>
      <c r="B8" s="54"/>
      <c r="C8" s="59"/>
      <c r="D8" s="57" t="s">
        <v>31</v>
      </c>
      <c r="E8" s="50">
        <v>1036305.6</v>
      </c>
    </row>
    <row r="9" spans="1:5" ht="19.5" customHeight="1">
      <c r="A9" s="54"/>
      <c r="B9" s="54" t="s">
        <v>67</v>
      </c>
      <c r="C9" s="59"/>
      <c r="D9" s="57" t="s">
        <v>29</v>
      </c>
      <c r="E9" s="50">
        <v>1036305.6</v>
      </c>
    </row>
    <row r="10" spans="1:5" ht="19.5" customHeight="1">
      <c r="A10" s="54" t="s">
        <v>51</v>
      </c>
      <c r="B10" s="54" t="s">
        <v>194</v>
      </c>
      <c r="C10" s="59" t="s">
        <v>153</v>
      </c>
      <c r="D10" s="57" t="s">
        <v>113</v>
      </c>
      <c r="E10" s="50">
        <v>1036305.6</v>
      </c>
    </row>
    <row r="11" spans="1:5" ht="19.5" customHeight="1">
      <c r="A11" s="54" t="s">
        <v>90</v>
      </c>
      <c r="B11" s="54"/>
      <c r="C11" s="59"/>
      <c r="D11" s="57" t="s">
        <v>28</v>
      </c>
      <c r="E11" s="50">
        <v>47610</v>
      </c>
    </row>
    <row r="12" spans="1:5" ht="19.5" customHeight="1">
      <c r="A12" s="54"/>
      <c r="B12" s="54" t="s">
        <v>119</v>
      </c>
      <c r="C12" s="59"/>
      <c r="D12" s="57" t="s">
        <v>77</v>
      </c>
      <c r="E12" s="50">
        <v>47610</v>
      </c>
    </row>
    <row r="13" spans="1:5" ht="19.5" customHeight="1">
      <c r="A13" s="54" t="s">
        <v>166</v>
      </c>
      <c r="B13" s="54" t="s">
        <v>41</v>
      </c>
      <c r="C13" s="59" t="s">
        <v>153</v>
      </c>
      <c r="D13" s="57" t="s">
        <v>32</v>
      </c>
      <c r="E13" s="50">
        <v>47610</v>
      </c>
    </row>
    <row r="14" spans="1:5" ht="19.5" customHeight="1">
      <c r="A14" s="54" t="s">
        <v>76</v>
      </c>
      <c r="B14" s="54"/>
      <c r="C14" s="59"/>
      <c r="D14" s="57" t="s">
        <v>168</v>
      </c>
      <c r="E14" s="50">
        <v>51985.44</v>
      </c>
    </row>
    <row r="15" spans="1:5" ht="19.5" customHeight="1">
      <c r="A15" s="54"/>
      <c r="B15" s="54" t="s">
        <v>107</v>
      </c>
      <c r="C15" s="59"/>
      <c r="D15" s="57" t="s">
        <v>30</v>
      </c>
      <c r="E15" s="50">
        <v>51985.44</v>
      </c>
    </row>
    <row r="16" spans="1:5" ht="19.5" customHeight="1">
      <c r="A16" s="54" t="s">
        <v>176</v>
      </c>
      <c r="B16" s="54" t="s">
        <v>27</v>
      </c>
      <c r="C16" s="59" t="s">
        <v>153</v>
      </c>
      <c r="D16" s="57" t="s">
        <v>210</v>
      </c>
      <c r="E16" s="50">
        <v>51985.44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102</v>
      </c>
      <c r="G2" s="1" t="s">
        <v>13</v>
      </c>
    </row>
    <row r="3" spans="1:7" ht="21.75" customHeight="1">
      <c r="A3" s="33" t="s">
        <v>83</v>
      </c>
      <c r="B3" s="2" t="s">
        <v>139</v>
      </c>
      <c r="C3" s="2" t="s">
        <v>135</v>
      </c>
      <c r="D3" s="2" t="s">
        <v>184</v>
      </c>
      <c r="E3" s="33" t="s">
        <v>44</v>
      </c>
      <c r="F3" s="2" t="s">
        <v>17</v>
      </c>
      <c r="G3" s="2" t="s">
        <v>121</v>
      </c>
    </row>
    <row r="4" spans="1:7" ht="12.75" customHeight="1">
      <c r="A4" s="33" t="s">
        <v>125</v>
      </c>
      <c r="B4" s="2" t="s">
        <v>125</v>
      </c>
      <c r="C4" s="2" t="s">
        <v>125</v>
      </c>
      <c r="D4" s="2" t="s">
        <v>125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44</v>
      </c>
      <c r="E5" s="50">
        <v>1065901.04</v>
      </c>
      <c r="F5" s="50">
        <v>787201.04</v>
      </c>
      <c r="G5" s="50">
        <v>278700</v>
      </c>
    </row>
    <row r="6" spans="1:7" ht="19.5" customHeight="1">
      <c r="A6" s="59" t="s">
        <v>201</v>
      </c>
      <c r="B6" s="59"/>
      <c r="C6" s="59"/>
      <c r="D6" s="60" t="s">
        <v>31</v>
      </c>
      <c r="E6" s="50">
        <v>966305.6</v>
      </c>
      <c r="F6" s="50">
        <v>687605.6</v>
      </c>
      <c r="G6" s="50">
        <v>278700</v>
      </c>
    </row>
    <row r="7" spans="1:7" ht="19.5" customHeight="1">
      <c r="A7" s="59"/>
      <c r="B7" s="59" t="s">
        <v>67</v>
      </c>
      <c r="C7" s="59"/>
      <c r="D7" s="60" t="s">
        <v>29</v>
      </c>
      <c r="E7" s="50">
        <v>966305.6</v>
      </c>
      <c r="F7" s="50">
        <v>687605.6</v>
      </c>
      <c r="G7" s="50">
        <v>278700</v>
      </c>
    </row>
    <row r="8" spans="1:7" ht="19.5" customHeight="1">
      <c r="A8" s="59" t="s">
        <v>51</v>
      </c>
      <c r="B8" s="59" t="s">
        <v>194</v>
      </c>
      <c r="C8" s="59" t="s">
        <v>153</v>
      </c>
      <c r="D8" s="60" t="s">
        <v>113</v>
      </c>
      <c r="E8" s="50">
        <v>966305.6</v>
      </c>
      <c r="F8" s="50">
        <v>687605.6</v>
      </c>
      <c r="G8" s="50">
        <v>278700</v>
      </c>
    </row>
    <row r="9" spans="1:7" ht="19.5" customHeight="1">
      <c r="A9" s="59" t="s">
        <v>90</v>
      </c>
      <c r="B9" s="59"/>
      <c r="C9" s="59"/>
      <c r="D9" s="60" t="s">
        <v>28</v>
      </c>
      <c r="E9" s="50">
        <v>47610</v>
      </c>
      <c r="F9" s="50">
        <v>47610</v>
      </c>
      <c r="G9" s="50">
        <v>0</v>
      </c>
    </row>
    <row r="10" spans="1:7" ht="19.5" customHeight="1">
      <c r="A10" s="59"/>
      <c r="B10" s="59" t="s">
        <v>119</v>
      </c>
      <c r="C10" s="59"/>
      <c r="D10" s="60" t="s">
        <v>77</v>
      </c>
      <c r="E10" s="50">
        <v>47610</v>
      </c>
      <c r="F10" s="50">
        <v>47610</v>
      </c>
      <c r="G10" s="50">
        <v>0</v>
      </c>
    </row>
    <row r="11" spans="1:7" ht="19.5" customHeight="1">
      <c r="A11" s="59" t="s">
        <v>166</v>
      </c>
      <c r="B11" s="59" t="s">
        <v>41</v>
      </c>
      <c r="C11" s="59" t="s">
        <v>153</v>
      </c>
      <c r="D11" s="60" t="s">
        <v>32</v>
      </c>
      <c r="E11" s="50">
        <v>47610</v>
      </c>
      <c r="F11" s="50">
        <v>47610</v>
      </c>
      <c r="G11" s="50">
        <v>0</v>
      </c>
    </row>
    <row r="12" spans="1:7" ht="19.5" customHeight="1">
      <c r="A12" s="59" t="s">
        <v>76</v>
      </c>
      <c r="B12" s="59"/>
      <c r="C12" s="59"/>
      <c r="D12" s="60" t="s">
        <v>168</v>
      </c>
      <c r="E12" s="50">
        <v>51985.44</v>
      </c>
      <c r="F12" s="50">
        <v>51985.44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30</v>
      </c>
      <c r="E13" s="50">
        <v>51985.44</v>
      </c>
      <c r="F13" s="50">
        <v>51985.44</v>
      </c>
      <c r="G13" s="50">
        <v>0</v>
      </c>
    </row>
    <row r="14" spans="1:7" ht="19.5" customHeight="1">
      <c r="A14" s="59" t="s">
        <v>176</v>
      </c>
      <c r="B14" s="59" t="s">
        <v>27</v>
      </c>
      <c r="C14" s="59" t="s">
        <v>153</v>
      </c>
      <c r="D14" s="60" t="s">
        <v>210</v>
      </c>
      <c r="E14" s="50">
        <v>51985.44</v>
      </c>
      <c r="F14" s="50">
        <v>51985.44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183</v>
      </c>
      <c r="B1" s="64"/>
      <c r="C1" s="64"/>
      <c r="D1" s="64"/>
      <c r="E1" s="64"/>
    </row>
    <row r="2" spans="1:5" ht="12.75" customHeight="1">
      <c r="A2" s="53" t="s">
        <v>102</v>
      </c>
      <c r="E2" s="1" t="s">
        <v>13</v>
      </c>
    </row>
    <row r="3" spans="1:5" ht="24.75" customHeight="1">
      <c r="A3" s="69" t="s">
        <v>207</v>
      </c>
      <c r="B3" s="69" t="s">
        <v>58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44</v>
      </c>
      <c r="D4" s="25" t="s">
        <v>49</v>
      </c>
      <c r="E4" s="25" t="s">
        <v>117</v>
      </c>
    </row>
    <row r="5" spans="1:5" ht="12.75" customHeight="1">
      <c r="A5" s="25" t="s">
        <v>125</v>
      </c>
      <c r="B5" s="43" t="s">
        <v>125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44</v>
      </c>
      <c r="C6" s="34">
        <f aca="true" t="shared" si="0" ref="C6:C47">D6+E6</f>
        <v>787201.0399999999</v>
      </c>
      <c r="D6" s="27">
        <f>D7+D39</f>
        <v>685540.44</v>
      </c>
      <c r="E6" s="42">
        <f>E18+E19+E20+E21+E22+E23+E24+E25+E26+E27+E28+E29+E30+E31+E32+E33+E34+E35+E36+E37+E38</f>
        <v>101660.6</v>
      </c>
    </row>
    <row r="7" spans="1:5" ht="12.75" customHeight="1">
      <c r="A7" s="26">
        <v>301</v>
      </c>
      <c r="B7" s="5" t="s">
        <v>111</v>
      </c>
      <c r="C7" s="36">
        <f t="shared" si="0"/>
        <v>628455</v>
      </c>
      <c r="D7" s="52">
        <v>628455</v>
      </c>
      <c r="E7" s="35"/>
    </row>
    <row r="8" spans="1:5" ht="12.75" customHeight="1">
      <c r="A8" s="2">
        <v>30101</v>
      </c>
      <c r="B8" s="30" t="s">
        <v>169</v>
      </c>
      <c r="C8" s="34">
        <f t="shared" si="0"/>
        <v>246876</v>
      </c>
      <c r="D8" s="52">
        <v>246876</v>
      </c>
      <c r="E8" s="35"/>
    </row>
    <row r="9" spans="1:5" ht="12.75" customHeight="1">
      <c r="A9" s="2">
        <v>30102</v>
      </c>
      <c r="B9" s="5" t="s">
        <v>95</v>
      </c>
      <c r="C9" s="34">
        <f t="shared" si="0"/>
        <v>186336</v>
      </c>
      <c r="D9" s="52">
        <v>186336</v>
      </c>
      <c r="E9" s="35"/>
    </row>
    <row r="10" spans="1:5" ht="12.75" customHeight="1">
      <c r="A10" s="2">
        <v>30103</v>
      </c>
      <c r="B10" s="5" t="s">
        <v>209</v>
      </c>
      <c r="C10" s="34">
        <f t="shared" si="0"/>
        <v>20573</v>
      </c>
      <c r="D10" s="52">
        <v>20573</v>
      </c>
      <c r="E10" s="35"/>
    </row>
    <row r="11" spans="1:5" ht="12.75" customHeight="1">
      <c r="A11" s="2">
        <v>30104</v>
      </c>
      <c r="B11" s="5" t="s">
        <v>118</v>
      </c>
      <c r="C11" s="34">
        <f t="shared" si="0"/>
        <v>47610</v>
      </c>
      <c r="D11" s="52">
        <v>47610</v>
      </c>
      <c r="E11" s="35"/>
    </row>
    <row r="12" spans="1:5" ht="12.75" customHeight="1">
      <c r="A12" s="2">
        <v>30107</v>
      </c>
      <c r="B12" s="30" t="s">
        <v>54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86642.4</v>
      </c>
      <c r="D13" s="52">
        <v>86642.4</v>
      </c>
      <c r="E13" s="35"/>
    </row>
    <row r="14" spans="1:5" ht="12.75" customHeight="1">
      <c r="A14" s="2">
        <v>30109</v>
      </c>
      <c r="B14" s="5" t="s">
        <v>62</v>
      </c>
      <c r="C14" s="34">
        <f t="shared" si="0"/>
        <v>34656.96</v>
      </c>
      <c r="D14" s="52">
        <v>34656.96</v>
      </c>
      <c r="E14" s="35"/>
    </row>
    <row r="15" spans="1:5" ht="12.75" customHeight="1">
      <c r="A15" s="2">
        <v>30110</v>
      </c>
      <c r="B15" s="5" t="s">
        <v>150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87</v>
      </c>
      <c r="C16" s="36">
        <f t="shared" si="0"/>
        <v>5760.64</v>
      </c>
      <c r="D16" s="50">
        <v>5760.64</v>
      </c>
      <c r="E16" s="38"/>
    </row>
    <row r="17" spans="1:5" ht="12.75" customHeight="1">
      <c r="A17" s="26">
        <v>302</v>
      </c>
      <c r="B17" s="5" t="s">
        <v>129</v>
      </c>
      <c r="C17" s="34">
        <f t="shared" si="0"/>
        <v>101660.6</v>
      </c>
      <c r="D17" s="39"/>
      <c r="E17" s="52">
        <v>101660.6</v>
      </c>
    </row>
    <row r="18" spans="1:5" ht="12.75" customHeight="1">
      <c r="A18" s="2">
        <v>30201</v>
      </c>
      <c r="B18" s="5" t="s">
        <v>91</v>
      </c>
      <c r="C18" s="34">
        <f t="shared" si="0"/>
        <v>8000</v>
      </c>
      <c r="D18" s="36"/>
      <c r="E18" s="52">
        <v>8000</v>
      </c>
    </row>
    <row r="19" spans="1:5" ht="12.75" customHeight="1">
      <c r="A19" s="2">
        <v>30202</v>
      </c>
      <c r="B19" s="5" t="s">
        <v>193</v>
      </c>
      <c r="C19" s="34">
        <f t="shared" si="0"/>
        <v>2000</v>
      </c>
      <c r="D19" s="36"/>
      <c r="E19" s="52">
        <v>2000</v>
      </c>
    </row>
    <row r="20" spans="1:5" ht="12.75" customHeight="1">
      <c r="A20" s="2">
        <v>30205</v>
      </c>
      <c r="B20" s="5" t="s">
        <v>75</v>
      </c>
      <c r="C20" s="34">
        <f t="shared" si="0"/>
        <v>0</v>
      </c>
      <c r="D20" s="36"/>
      <c r="E20" s="52">
        <v>0</v>
      </c>
    </row>
    <row r="21" spans="1:6" ht="12.75" customHeight="1">
      <c r="A21" s="2">
        <v>30206</v>
      </c>
      <c r="B21" s="5" t="s">
        <v>12</v>
      </c>
      <c r="C21" s="34">
        <f t="shared" si="0"/>
        <v>5000</v>
      </c>
      <c r="D21" s="36"/>
      <c r="E21" s="52">
        <v>5000</v>
      </c>
      <c r="F21" s="6"/>
    </row>
    <row r="22" spans="1:5" ht="12.75" customHeight="1">
      <c r="A22" s="2">
        <v>30209</v>
      </c>
      <c r="B22" s="5" t="s">
        <v>85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199</v>
      </c>
      <c r="C23" s="34">
        <f t="shared" si="0"/>
        <v>1000</v>
      </c>
      <c r="D23" s="36"/>
      <c r="E23" s="52">
        <v>1000</v>
      </c>
    </row>
    <row r="24" spans="1:6" ht="12.75" customHeight="1">
      <c r="A24" s="2">
        <v>30212</v>
      </c>
      <c r="B24" s="5" t="s">
        <v>88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138</v>
      </c>
      <c r="C25" s="34">
        <f t="shared" si="0"/>
        <v>5500</v>
      </c>
      <c r="D25" s="34"/>
      <c r="E25" s="52">
        <v>5500</v>
      </c>
    </row>
    <row r="26" spans="1:5" ht="12.75" customHeight="1">
      <c r="A26" s="2">
        <v>30214</v>
      </c>
      <c r="B26" s="5" t="s">
        <v>200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9000</v>
      </c>
      <c r="D27" s="34"/>
      <c r="E27" s="52">
        <v>9000</v>
      </c>
      <c r="F27" s="6"/>
    </row>
    <row r="28" spans="1:6" ht="12.75" customHeight="1">
      <c r="A28" s="2">
        <v>30216</v>
      </c>
      <c r="B28" s="5" t="s">
        <v>43</v>
      </c>
      <c r="C28" s="34">
        <f t="shared" si="0"/>
        <v>1500</v>
      </c>
      <c r="D28" s="34"/>
      <c r="E28" s="52">
        <v>1500</v>
      </c>
      <c r="F28" s="6"/>
    </row>
    <row r="29" spans="1:6" ht="12.75" customHeight="1">
      <c r="A29" s="2">
        <v>30217</v>
      </c>
      <c r="B29" s="5" t="s">
        <v>137</v>
      </c>
      <c r="C29" s="34">
        <f t="shared" si="0"/>
        <v>10000</v>
      </c>
      <c r="D29" s="34"/>
      <c r="E29" s="52">
        <v>10000</v>
      </c>
      <c r="F29" s="6"/>
    </row>
    <row r="30" spans="1:6" ht="12.75" customHeight="1">
      <c r="A30" s="2">
        <v>30218</v>
      </c>
      <c r="B30" s="5" t="s">
        <v>128</v>
      </c>
      <c r="C30" s="34">
        <f t="shared" si="0"/>
        <v>5000</v>
      </c>
      <c r="D30" s="34"/>
      <c r="E30" s="52">
        <v>5000</v>
      </c>
      <c r="F30" s="6"/>
    </row>
    <row r="31" spans="1:6" ht="12.75" customHeight="1">
      <c r="A31" s="2">
        <v>30224</v>
      </c>
      <c r="B31" s="5" t="s">
        <v>33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69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124</v>
      </c>
      <c r="C33" s="34">
        <f t="shared" si="0"/>
        <v>8664.24</v>
      </c>
      <c r="D33" s="34"/>
      <c r="E33" s="52">
        <v>8664.24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12996.36</v>
      </c>
      <c r="D34" s="34"/>
      <c r="E34" s="52">
        <v>12996.36</v>
      </c>
      <c r="F34" s="6"/>
    </row>
    <row r="35" spans="1:7" ht="12.75" customHeight="1">
      <c r="A35" s="2">
        <v>30231</v>
      </c>
      <c r="B35" s="5" t="s">
        <v>66</v>
      </c>
      <c r="C35" s="34">
        <f t="shared" si="0"/>
        <v>30000</v>
      </c>
      <c r="D35" s="34"/>
      <c r="E35" s="52">
        <v>30000</v>
      </c>
      <c r="G35" s="6"/>
    </row>
    <row r="36" spans="1:5" ht="12.75" customHeight="1">
      <c r="A36" s="2">
        <v>30239</v>
      </c>
      <c r="B36" s="5" t="s">
        <v>203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37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93</v>
      </c>
      <c r="C38" s="34">
        <f t="shared" si="0"/>
        <v>3000</v>
      </c>
      <c r="D38" s="40"/>
      <c r="E38" s="52">
        <v>3000</v>
      </c>
    </row>
    <row r="39" spans="1:6" ht="12.75" customHeight="1">
      <c r="A39" s="26">
        <v>303</v>
      </c>
      <c r="B39" s="5" t="s">
        <v>105</v>
      </c>
      <c r="C39" s="34">
        <f t="shared" si="0"/>
        <v>57085.44</v>
      </c>
      <c r="D39" s="52">
        <v>57085.44</v>
      </c>
      <c r="E39" s="41"/>
      <c r="F39" s="6"/>
    </row>
    <row r="40" spans="1:6" ht="12.75" customHeight="1">
      <c r="A40" s="2">
        <v>30303</v>
      </c>
      <c r="B40" s="5" t="s">
        <v>188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40</v>
      </c>
      <c r="C42" s="34">
        <f t="shared" si="0"/>
        <v>5100</v>
      </c>
      <c r="D42" s="52">
        <v>5100</v>
      </c>
      <c r="E42" s="37"/>
      <c r="F42" s="6"/>
    </row>
    <row r="43" spans="1:5" ht="12.75" customHeight="1">
      <c r="A43" s="2">
        <v>30306</v>
      </c>
      <c r="B43" s="5" t="s">
        <v>122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81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156</v>
      </c>
      <c r="C46" s="34">
        <f t="shared" si="0"/>
        <v>51985.44</v>
      </c>
      <c r="D46" s="52">
        <v>51985.44</v>
      </c>
      <c r="E46" s="37"/>
    </row>
    <row r="47" spans="1:5" ht="12.75" customHeight="1">
      <c r="A47" s="2">
        <v>30399</v>
      </c>
      <c r="B47" s="5" t="s">
        <v>74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102</v>
      </c>
      <c r="AT2" s="44" t="s">
        <v>13</v>
      </c>
    </row>
    <row r="3" spans="1:46" ht="24.75" customHeight="1">
      <c r="A3" s="66" t="s">
        <v>83</v>
      </c>
      <c r="B3" s="66" t="s">
        <v>139</v>
      </c>
      <c r="C3" s="66" t="s">
        <v>135</v>
      </c>
      <c r="D3" s="67" t="s">
        <v>184</v>
      </c>
      <c r="E3" s="66" t="s">
        <v>44</v>
      </c>
      <c r="F3" s="67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110</v>
      </c>
      <c r="G5" s="21" t="s">
        <v>175</v>
      </c>
      <c r="H5" s="21" t="s">
        <v>55</v>
      </c>
      <c r="I5" s="21" t="s">
        <v>80</v>
      </c>
      <c r="J5" s="21" t="s">
        <v>23</v>
      </c>
      <c r="K5" s="21" t="s">
        <v>94</v>
      </c>
      <c r="L5" s="21" t="s">
        <v>3</v>
      </c>
      <c r="M5" s="21" t="s">
        <v>16</v>
      </c>
      <c r="N5" s="21" t="s">
        <v>177</v>
      </c>
      <c r="O5" s="21" t="s">
        <v>198</v>
      </c>
      <c r="P5" s="21" t="s">
        <v>110</v>
      </c>
      <c r="Q5" s="21" t="s">
        <v>167</v>
      </c>
      <c r="R5" s="21" t="s">
        <v>61</v>
      </c>
      <c r="S5" s="21" t="s">
        <v>202</v>
      </c>
      <c r="T5" s="21" t="s">
        <v>140</v>
      </c>
      <c r="U5" s="21" t="s">
        <v>143</v>
      </c>
      <c r="V5" s="21" t="s">
        <v>64</v>
      </c>
      <c r="W5" s="21" t="s">
        <v>197</v>
      </c>
      <c r="X5" s="21" t="s">
        <v>196</v>
      </c>
      <c r="Y5" s="21" t="s">
        <v>50</v>
      </c>
      <c r="Z5" s="21" t="s">
        <v>145</v>
      </c>
      <c r="AA5" s="21" t="s">
        <v>116</v>
      </c>
      <c r="AB5" s="21" t="s">
        <v>101</v>
      </c>
      <c r="AC5" s="21" t="s">
        <v>100</v>
      </c>
      <c r="AD5" s="21" t="s">
        <v>206</v>
      </c>
      <c r="AE5" s="21" t="s">
        <v>185</v>
      </c>
      <c r="AF5" s="21" t="s">
        <v>134</v>
      </c>
      <c r="AG5" s="21" t="s">
        <v>46</v>
      </c>
      <c r="AH5" s="21" t="s">
        <v>204</v>
      </c>
      <c r="AI5" s="21" t="s">
        <v>132</v>
      </c>
      <c r="AJ5" s="21" t="s">
        <v>22</v>
      </c>
      <c r="AK5" s="21" t="s">
        <v>152</v>
      </c>
      <c r="AL5" s="21" t="s">
        <v>110</v>
      </c>
      <c r="AM5" s="21" t="s">
        <v>141</v>
      </c>
      <c r="AN5" s="21" t="s">
        <v>127</v>
      </c>
      <c r="AO5" s="21" t="s">
        <v>2</v>
      </c>
      <c r="AP5" s="21" t="s">
        <v>35</v>
      </c>
      <c r="AQ5" s="21" t="s">
        <v>181</v>
      </c>
      <c r="AR5" s="21" t="s">
        <v>133</v>
      </c>
      <c r="AS5" s="21" t="s">
        <v>15</v>
      </c>
      <c r="AT5" s="21" t="s">
        <v>161</v>
      </c>
    </row>
    <row r="6" spans="1:46" ht="12.75" customHeight="1">
      <c r="A6" s="31" t="s">
        <v>125</v>
      </c>
      <c r="B6" s="31" t="s">
        <v>125</v>
      </c>
      <c r="C6" s="31" t="s">
        <v>125</v>
      </c>
      <c r="D6" s="31" t="s">
        <v>125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44</v>
      </c>
      <c r="E7" s="56">
        <v>787201.04</v>
      </c>
      <c r="F7" s="50">
        <v>628455</v>
      </c>
      <c r="G7" s="55">
        <v>246876</v>
      </c>
      <c r="H7" s="55">
        <v>186336</v>
      </c>
      <c r="I7" s="55">
        <v>20573</v>
      </c>
      <c r="J7" s="55">
        <v>47610</v>
      </c>
      <c r="K7" s="55">
        <v>0</v>
      </c>
      <c r="L7" s="55">
        <v>86642.4</v>
      </c>
      <c r="M7" s="55">
        <v>34656.96</v>
      </c>
      <c r="N7" s="55">
        <v>0</v>
      </c>
      <c r="O7" s="55">
        <v>5760.64</v>
      </c>
      <c r="P7" s="55">
        <v>101660.6</v>
      </c>
      <c r="Q7" s="55">
        <v>8000</v>
      </c>
      <c r="R7" s="55">
        <v>2000</v>
      </c>
      <c r="S7" s="55">
        <v>0</v>
      </c>
      <c r="T7" s="55">
        <v>5000</v>
      </c>
      <c r="U7" s="55">
        <v>0</v>
      </c>
      <c r="V7" s="55">
        <v>1000</v>
      </c>
      <c r="W7" s="55">
        <v>0</v>
      </c>
      <c r="X7" s="55">
        <v>5500</v>
      </c>
      <c r="Y7" s="55">
        <v>0</v>
      </c>
      <c r="Z7" s="55">
        <v>9000</v>
      </c>
      <c r="AA7" s="55">
        <v>1500</v>
      </c>
      <c r="AB7" s="55">
        <v>10000</v>
      </c>
      <c r="AC7" s="55">
        <v>5000</v>
      </c>
      <c r="AD7" s="55">
        <v>0</v>
      </c>
      <c r="AE7" s="55">
        <v>0</v>
      </c>
      <c r="AF7" s="55">
        <v>8664.24</v>
      </c>
      <c r="AG7" s="55">
        <v>12996.36</v>
      </c>
      <c r="AH7" s="55">
        <v>30000</v>
      </c>
      <c r="AI7" s="55">
        <v>0</v>
      </c>
      <c r="AJ7" s="55">
        <v>0</v>
      </c>
      <c r="AK7" s="55">
        <v>3000</v>
      </c>
      <c r="AL7" s="55">
        <v>57085.44</v>
      </c>
      <c r="AM7" s="55">
        <v>0</v>
      </c>
      <c r="AN7" s="55">
        <v>0</v>
      </c>
      <c r="AO7" s="55">
        <v>5100</v>
      </c>
      <c r="AP7" s="55">
        <v>0</v>
      </c>
      <c r="AQ7" s="55">
        <v>0</v>
      </c>
      <c r="AR7" s="55">
        <v>0</v>
      </c>
      <c r="AS7" s="55">
        <v>51985.44</v>
      </c>
      <c r="AT7" s="55">
        <v>0</v>
      </c>
    </row>
    <row r="8" spans="1:47" ht="18.75" customHeight="1">
      <c r="A8" s="59" t="s">
        <v>201</v>
      </c>
      <c r="B8" s="62"/>
      <c r="C8" s="62"/>
      <c r="D8" s="61" t="s">
        <v>31</v>
      </c>
      <c r="E8" s="56">
        <v>687605.6</v>
      </c>
      <c r="F8" s="50">
        <v>580845</v>
      </c>
      <c r="G8" s="55">
        <v>246876</v>
      </c>
      <c r="H8" s="55">
        <v>186336</v>
      </c>
      <c r="I8" s="55">
        <v>20573</v>
      </c>
      <c r="J8" s="55">
        <v>0</v>
      </c>
      <c r="K8" s="55">
        <v>0</v>
      </c>
      <c r="L8" s="55">
        <v>86642.4</v>
      </c>
      <c r="M8" s="55">
        <v>34656.96</v>
      </c>
      <c r="N8" s="55">
        <v>0</v>
      </c>
      <c r="O8" s="55">
        <v>5760.64</v>
      </c>
      <c r="P8" s="55">
        <v>101660.6</v>
      </c>
      <c r="Q8" s="55">
        <v>8000</v>
      </c>
      <c r="R8" s="55">
        <v>2000</v>
      </c>
      <c r="S8" s="55">
        <v>0</v>
      </c>
      <c r="T8" s="55">
        <v>5000</v>
      </c>
      <c r="U8" s="55">
        <v>0</v>
      </c>
      <c r="V8" s="55">
        <v>1000</v>
      </c>
      <c r="W8" s="55">
        <v>0</v>
      </c>
      <c r="X8" s="55">
        <v>5500</v>
      </c>
      <c r="Y8" s="55">
        <v>0</v>
      </c>
      <c r="Z8" s="55">
        <v>9000</v>
      </c>
      <c r="AA8" s="55">
        <v>1500</v>
      </c>
      <c r="AB8" s="55">
        <v>10000</v>
      </c>
      <c r="AC8" s="55">
        <v>5000</v>
      </c>
      <c r="AD8" s="55">
        <v>0</v>
      </c>
      <c r="AE8" s="55">
        <v>0</v>
      </c>
      <c r="AF8" s="55">
        <v>8664.24</v>
      </c>
      <c r="AG8" s="55">
        <v>12996.36</v>
      </c>
      <c r="AH8" s="55">
        <v>30000</v>
      </c>
      <c r="AI8" s="55">
        <v>0</v>
      </c>
      <c r="AJ8" s="55">
        <v>0</v>
      </c>
      <c r="AK8" s="55">
        <v>3000</v>
      </c>
      <c r="AL8" s="55">
        <v>5100</v>
      </c>
      <c r="AM8" s="55">
        <v>0</v>
      </c>
      <c r="AN8" s="55">
        <v>0</v>
      </c>
      <c r="AO8" s="55">
        <v>5100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67</v>
      </c>
      <c r="C9" s="62"/>
      <c r="D9" s="61" t="s">
        <v>29</v>
      </c>
      <c r="E9" s="56">
        <v>687605.6</v>
      </c>
      <c r="F9" s="50">
        <v>580845</v>
      </c>
      <c r="G9" s="55">
        <v>246876</v>
      </c>
      <c r="H9" s="55">
        <v>186336</v>
      </c>
      <c r="I9" s="55">
        <v>20573</v>
      </c>
      <c r="J9" s="55">
        <v>0</v>
      </c>
      <c r="K9" s="55">
        <v>0</v>
      </c>
      <c r="L9" s="55">
        <v>86642.4</v>
      </c>
      <c r="M9" s="55">
        <v>34656.96</v>
      </c>
      <c r="N9" s="55">
        <v>0</v>
      </c>
      <c r="O9" s="55">
        <v>5760.64</v>
      </c>
      <c r="P9" s="55">
        <v>101660.6</v>
      </c>
      <c r="Q9" s="55">
        <v>8000</v>
      </c>
      <c r="R9" s="55">
        <v>2000</v>
      </c>
      <c r="S9" s="55">
        <v>0</v>
      </c>
      <c r="T9" s="55">
        <v>5000</v>
      </c>
      <c r="U9" s="55">
        <v>0</v>
      </c>
      <c r="V9" s="55">
        <v>1000</v>
      </c>
      <c r="W9" s="55">
        <v>0</v>
      </c>
      <c r="X9" s="55">
        <v>5500</v>
      </c>
      <c r="Y9" s="55">
        <v>0</v>
      </c>
      <c r="Z9" s="55">
        <v>9000</v>
      </c>
      <c r="AA9" s="55">
        <v>1500</v>
      </c>
      <c r="AB9" s="55">
        <v>10000</v>
      </c>
      <c r="AC9" s="55">
        <v>5000</v>
      </c>
      <c r="AD9" s="55">
        <v>0</v>
      </c>
      <c r="AE9" s="55">
        <v>0</v>
      </c>
      <c r="AF9" s="55">
        <v>8664.24</v>
      </c>
      <c r="AG9" s="55">
        <v>12996.36</v>
      </c>
      <c r="AH9" s="55">
        <v>30000</v>
      </c>
      <c r="AI9" s="55">
        <v>0</v>
      </c>
      <c r="AJ9" s="55">
        <v>0</v>
      </c>
      <c r="AK9" s="55">
        <v>3000</v>
      </c>
      <c r="AL9" s="55">
        <v>5100</v>
      </c>
      <c r="AM9" s="55">
        <v>0</v>
      </c>
      <c r="AN9" s="55">
        <v>0</v>
      </c>
      <c r="AO9" s="55">
        <v>5100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51</v>
      </c>
      <c r="B10" s="62" t="s">
        <v>194</v>
      </c>
      <c r="C10" s="62" t="s">
        <v>153</v>
      </c>
      <c r="D10" s="61" t="s">
        <v>113</v>
      </c>
      <c r="E10" s="56">
        <v>687605.6</v>
      </c>
      <c r="F10" s="50">
        <v>580845</v>
      </c>
      <c r="G10" s="55">
        <v>246876</v>
      </c>
      <c r="H10" s="55">
        <v>186336</v>
      </c>
      <c r="I10" s="55">
        <v>20573</v>
      </c>
      <c r="J10" s="55">
        <v>0</v>
      </c>
      <c r="K10" s="55">
        <v>0</v>
      </c>
      <c r="L10" s="55">
        <v>86642.4</v>
      </c>
      <c r="M10" s="55">
        <v>34656.96</v>
      </c>
      <c r="N10" s="55">
        <v>0</v>
      </c>
      <c r="O10" s="55">
        <v>5760.64</v>
      </c>
      <c r="P10" s="55">
        <v>101660.6</v>
      </c>
      <c r="Q10" s="55">
        <v>8000</v>
      </c>
      <c r="R10" s="55">
        <v>2000</v>
      </c>
      <c r="S10" s="55">
        <v>0</v>
      </c>
      <c r="T10" s="55">
        <v>5000</v>
      </c>
      <c r="U10" s="55">
        <v>0</v>
      </c>
      <c r="V10" s="55">
        <v>1000</v>
      </c>
      <c r="W10" s="55">
        <v>0</v>
      </c>
      <c r="X10" s="55">
        <v>5500</v>
      </c>
      <c r="Y10" s="55">
        <v>0</v>
      </c>
      <c r="Z10" s="55">
        <v>9000</v>
      </c>
      <c r="AA10" s="55">
        <v>1500</v>
      </c>
      <c r="AB10" s="55">
        <v>10000</v>
      </c>
      <c r="AC10" s="55">
        <v>5000</v>
      </c>
      <c r="AD10" s="55">
        <v>0</v>
      </c>
      <c r="AE10" s="55">
        <v>0</v>
      </c>
      <c r="AF10" s="55">
        <v>8664.24</v>
      </c>
      <c r="AG10" s="55">
        <v>12996.36</v>
      </c>
      <c r="AH10" s="55">
        <v>30000</v>
      </c>
      <c r="AI10" s="55">
        <v>0</v>
      </c>
      <c r="AJ10" s="55">
        <v>0</v>
      </c>
      <c r="AK10" s="55">
        <v>3000</v>
      </c>
      <c r="AL10" s="55">
        <v>5100</v>
      </c>
      <c r="AM10" s="55">
        <v>0</v>
      </c>
      <c r="AN10" s="55">
        <v>0</v>
      </c>
      <c r="AO10" s="55">
        <v>5100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90</v>
      </c>
      <c r="B11" s="62"/>
      <c r="C11" s="62"/>
      <c r="D11" s="61" t="s">
        <v>28</v>
      </c>
      <c r="E11" s="56">
        <v>47610</v>
      </c>
      <c r="F11" s="50">
        <v>47610</v>
      </c>
      <c r="G11" s="55">
        <v>0</v>
      </c>
      <c r="H11" s="55">
        <v>0</v>
      </c>
      <c r="I11" s="55">
        <v>0</v>
      </c>
      <c r="J11" s="55">
        <v>47610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119</v>
      </c>
      <c r="C12" s="62"/>
      <c r="D12" s="61" t="s">
        <v>77</v>
      </c>
      <c r="E12" s="56">
        <v>47610</v>
      </c>
      <c r="F12" s="50">
        <v>47610</v>
      </c>
      <c r="G12" s="55">
        <v>0</v>
      </c>
      <c r="H12" s="55">
        <v>0</v>
      </c>
      <c r="I12" s="55">
        <v>0</v>
      </c>
      <c r="J12" s="55">
        <v>47610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166</v>
      </c>
      <c r="B13" s="62" t="s">
        <v>41</v>
      </c>
      <c r="C13" s="62" t="s">
        <v>153</v>
      </c>
      <c r="D13" s="61" t="s">
        <v>32</v>
      </c>
      <c r="E13" s="56">
        <v>47610</v>
      </c>
      <c r="F13" s="50">
        <v>47610</v>
      </c>
      <c r="G13" s="55">
        <v>0</v>
      </c>
      <c r="H13" s="55">
        <v>0</v>
      </c>
      <c r="I13" s="55">
        <v>0</v>
      </c>
      <c r="J13" s="55">
        <v>47610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76</v>
      </c>
      <c r="B14" s="62"/>
      <c r="C14" s="62"/>
      <c r="D14" s="61" t="s">
        <v>168</v>
      </c>
      <c r="E14" s="56">
        <v>51985.44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51985.44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51985.44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30</v>
      </c>
      <c r="E15" s="56">
        <v>51985.44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51985.44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51985.44</v>
      </c>
      <c r="AT15" s="55">
        <v>0</v>
      </c>
      <c r="AU15" s="6"/>
    </row>
    <row r="16" spans="1:46" ht="18.75" customHeight="1">
      <c r="A16" s="59" t="s">
        <v>176</v>
      </c>
      <c r="B16" s="62" t="s">
        <v>27</v>
      </c>
      <c r="C16" s="62" t="s">
        <v>153</v>
      </c>
      <c r="D16" s="61" t="s">
        <v>210</v>
      </c>
      <c r="E16" s="56">
        <v>51985.44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51985.44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51985.44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136</v>
      </c>
      <c r="B1" s="64"/>
      <c r="C1" s="64"/>
      <c r="D1" s="64"/>
      <c r="E1" s="64"/>
      <c r="F1" s="64"/>
      <c r="G1" s="64"/>
    </row>
    <row r="2" spans="1:7" ht="12.75" customHeight="1">
      <c r="A2" s="53" t="s">
        <v>102</v>
      </c>
      <c r="G2" s="1" t="s">
        <v>13</v>
      </c>
    </row>
    <row r="3" spans="1:7" ht="25.5" customHeight="1">
      <c r="A3" s="69" t="s">
        <v>83</v>
      </c>
      <c r="B3" s="69" t="s">
        <v>139</v>
      </c>
      <c r="C3" s="69" t="s">
        <v>135</v>
      </c>
      <c r="D3" s="69" t="s">
        <v>184</v>
      </c>
      <c r="E3" s="70" t="s">
        <v>180</v>
      </c>
      <c r="F3" s="70"/>
      <c r="G3" s="70"/>
    </row>
    <row r="4" spans="1:7" ht="20.25" customHeight="1">
      <c r="A4" s="69"/>
      <c r="B4" s="69"/>
      <c r="C4" s="69"/>
      <c r="D4" s="70"/>
      <c r="E4" s="24" t="s">
        <v>44</v>
      </c>
      <c r="F4" s="25" t="s">
        <v>17</v>
      </c>
      <c r="G4" s="25" t="s">
        <v>121</v>
      </c>
    </row>
    <row r="5" spans="1:7" ht="12.75" customHeight="1">
      <c r="A5" s="31" t="s">
        <v>125</v>
      </c>
      <c r="B5" s="31" t="s">
        <v>125</v>
      </c>
      <c r="C5" s="31" t="s">
        <v>125</v>
      </c>
      <c r="D5" s="32" t="s">
        <v>125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102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131</v>
      </c>
      <c r="G3" s="67"/>
      <c r="H3" s="67"/>
      <c r="I3" s="67"/>
    </row>
    <row r="4" spans="1:9" ht="42.75" customHeight="1">
      <c r="A4" s="68"/>
      <c r="B4" s="47" t="s">
        <v>86</v>
      </c>
      <c r="C4" s="46" t="s">
        <v>52</v>
      </c>
      <c r="D4" s="46" t="s">
        <v>160</v>
      </c>
      <c r="E4" s="46" t="s">
        <v>84</v>
      </c>
      <c r="F4" s="45" t="s">
        <v>86</v>
      </c>
      <c r="G4" s="46" t="s">
        <v>52</v>
      </c>
      <c r="H4" s="46" t="s">
        <v>120</v>
      </c>
      <c r="I4" s="45" t="s">
        <v>84</v>
      </c>
    </row>
    <row r="5" spans="1:9" ht="20.25" customHeight="1">
      <c r="A5" s="60" t="s">
        <v>44</v>
      </c>
      <c r="B5" s="55">
        <f>SUM(B6:B7)</f>
        <v>130000</v>
      </c>
      <c r="C5" s="55">
        <f aca="true" t="shared" si="0" ref="C5:I5">SUM(C6:C7)</f>
        <v>40000</v>
      </c>
      <c r="D5" s="55">
        <f t="shared" si="0"/>
        <v>0</v>
      </c>
      <c r="E5" s="55">
        <f t="shared" si="0"/>
        <v>90000</v>
      </c>
      <c r="F5" s="55">
        <f t="shared" si="0"/>
        <v>110000</v>
      </c>
      <c r="G5" s="55">
        <f t="shared" si="0"/>
        <v>40000</v>
      </c>
      <c r="H5" s="55">
        <f t="shared" si="0"/>
        <v>0</v>
      </c>
      <c r="I5" s="55">
        <f t="shared" si="0"/>
        <v>70000</v>
      </c>
    </row>
    <row r="6" spans="1:9" ht="20.25" customHeight="1">
      <c r="A6" s="60" t="s">
        <v>179</v>
      </c>
      <c r="B6" s="55">
        <v>100000</v>
      </c>
      <c r="C6" s="55">
        <v>10000</v>
      </c>
      <c r="D6" s="55">
        <v>0</v>
      </c>
      <c r="E6" s="55">
        <v>90000</v>
      </c>
      <c r="F6" s="55">
        <v>80000</v>
      </c>
      <c r="G6" s="55">
        <v>10000</v>
      </c>
      <c r="H6" s="55">
        <v>0</v>
      </c>
      <c r="I6" s="55">
        <v>70000</v>
      </c>
    </row>
    <row r="7" spans="1:9" ht="20.25" customHeight="1">
      <c r="A7" s="60" t="s">
        <v>204</v>
      </c>
      <c r="B7" s="55">
        <v>30000</v>
      </c>
      <c r="C7" s="55">
        <v>30000</v>
      </c>
      <c r="D7" s="55">
        <v>0</v>
      </c>
      <c r="E7" s="55">
        <v>0</v>
      </c>
      <c r="F7" s="55">
        <v>30000</v>
      </c>
      <c r="G7" s="55">
        <v>30000</v>
      </c>
      <c r="H7" s="55">
        <v>0</v>
      </c>
      <c r="I7" s="55">
        <v>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2017-12-13T04:03:30Z</dcterms:modified>
  <cp:category/>
  <cp:version/>
  <cp:contentType/>
  <cp:contentStatus/>
</cp:coreProperties>
</file>