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6" activeTab="7"/>
  </bookViews>
  <sheets>
    <sheet name="收支总表" sheetId="1" r:id="rId1"/>
    <sheet name="财政拨款总表" sheetId="2" r:id="rId2"/>
    <sheet name="收入总表" sheetId="3" r:id="rId3"/>
    <sheet name="支出总表" sheetId="4" r:id="rId4"/>
    <sheet name="一般公共预算支出表" sheetId="5" r:id="rId5"/>
    <sheet name="一般公共预算基本支出表（纵向）" sheetId="6" r:id="rId6"/>
    <sheet name="一般公共预算基本支出表（横向）" sheetId="7" r:id="rId7"/>
    <sheet name="政府性基金预算支出表" sheetId="8" r:id="rId8"/>
    <sheet name="三公经费统计表" sheetId="9" r:id="rId9"/>
  </sheets>
  <definedNames>
    <definedName name="_xlnm.Print_Area" localSheetId="1">#N/A</definedName>
    <definedName name="_xlnm.Print_Area" localSheetId="8">4</definedName>
    <definedName name="_xlnm.Print_Area" localSheetId="0">#N/A</definedName>
    <definedName name="_xlnm.Print_Area" localSheetId="5">0</definedName>
    <definedName name="_xlnm.Print_Area" localSheetId="4">9</definedName>
    <definedName name="_xlnm.Print_Area" localSheetId="3">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<sst xmlns="http://schemas.openxmlformats.org/spreadsheetml/2006/main" count="390" uniqueCount="213">
  <si>
    <t xml:space="preserve">  会议费</t>
  </si>
  <si>
    <t>一般预算拨款</t>
  </si>
  <si>
    <t>生活补助</t>
  </si>
  <si>
    <t>机关事业单位基本养老保险缴费</t>
  </si>
  <si>
    <t xml:space="preserve">  纳入预算管理的非税收入拨款</t>
  </si>
  <si>
    <t xml:space="preserve">  机关事业单位基本养老保险缴费</t>
  </si>
  <si>
    <t>二十五、转移性支出</t>
  </si>
  <si>
    <t>2016年预计完成数</t>
  </si>
  <si>
    <t>三公经费项目</t>
  </si>
  <si>
    <t xml:space="preserve">       对个人和家庭补助</t>
  </si>
  <si>
    <t>资金来源</t>
  </si>
  <si>
    <t xml:space="preserve">    事业性收费收入</t>
  </si>
  <si>
    <t xml:space="preserve">  电费</t>
  </si>
  <si>
    <t>单位：元</t>
  </si>
  <si>
    <t xml:space="preserve">  奖励金</t>
  </si>
  <si>
    <t>住房公积金</t>
  </si>
  <si>
    <t>职业年金缴费</t>
  </si>
  <si>
    <t>基本支出</t>
  </si>
  <si>
    <t>一般公共预算支出表</t>
  </si>
  <si>
    <t xml:space="preserve">  抚恤金</t>
  </si>
  <si>
    <t>上级补助收入</t>
  </si>
  <si>
    <t>本年预算</t>
  </si>
  <si>
    <t xml:space="preserve">    事业单位医疗</t>
  </si>
  <si>
    <t>车改补助</t>
  </si>
  <si>
    <t>其他社会保障缴费</t>
  </si>
  <si>
    <t>上年结转</t>
  </si>
  <si>
    <t>一、一般公共服务支出</t>
  </si>
  <si>
    <t>支     出</t>
  </si>
  <si>
    <t xml:space="preserve">  02</t>
  </si>
  <si>
    <t>医疗卫生与计划生育支出</t>
  </si>
  <si>
    <t xml:space="preserve">  住房改革支出</t>
  </si>
  <si>
    <t xml:space="preserve">  被装购置费</t>
  </si>
  <si>
    <t>六、科学技术支出</t>
  </si>
  <si>
    <t>救济费</t>
  </si>
  <si>
    <t>二、外交支出</t>
  </si>
  <si>
    <t xml:space="preserve">  车改补助</t>
  </si>
  <si>
    <t>政府性基金收入拨款</t>
  </si>
  <si>
    <t>本年支出合计</t>
  </si>
  <si>
    <t xml:space="preserve">  生活补助</t>
  </si>
  <si>
    <t xml:space="preserve">  11</t>
  </si>
  <si>
    <t xml:space="preserve">    商品和服务支出</t>
  </si>
  <si>
    <t xml:space="preserve">  培训费</t>
  </si>
  <si>
    <t>合计</t>
  </si>
  <si>
    <t>208</t>
  </si>
  <si>
    <t>附属单位上缴收入</t>
  </si>
  <si>
    <t>福利费</t>
  </si>
  <si>
    <t>九、社会保险基金支出</t>
  </si>
  <si>
    <t>三公经费统计表</t>
  </si>
  <si>
    <t>人员经费</t>
  </si>
  <si>
    <t>租赁费</t>
  </si>
  <si>
    <t>一般预算拨款安排数</t>
  </si>
  <si>
    <t xml:space="preserve">    其他收入（财政专户管理）</t>
  </si>
  <si>
    <t xml:space="preserve">  绩效工资</t>
  </si>
  <si>
    <t>津贴补贴</t>
  </si>
  <si>
    <t>收     入</t>
  </si>
  <si>
    <t>财政专户管理的非税收入拨款</t>
  </si>
  <si>
    <t>科目名称</t>
  </si>
  <si>
    <t xml:space="preserve">    专项收入</t>
  </si>
  <si>
    <t xml:space="preserve">    工资福利支出</t>
  </si>
  <si>
    <t>印刷费</t>
  </si>
  <si>
    <t xml:space="preserve">  职业年金缴费</t>
  </si>
  <si>
    <t>十四、交通运输支出</t>
  </si>
  <si>
    <t>差旅费</t>
  </si>
  <si>
    <t xml:space="preserve">    对个人和家庭的补助支出</t>
  </si>
  <si>
    <t xml:space="preserve">  公务用车运行维护费</t>
  </si>
  <si>
    <t>事业单位经营服务收入</t>
  </si>
  <si>
    <t xml:space="preserve">  劳务费</t>
  </si>
  <si>
    <t>三、事业单位经营服务支出</t>
  </si>
  <si>
    <t>十六、商业服务业等支出</t>
  </si>
  <si>
    <t>益阳市赫山区医疗保险管理所</t>
  </si>
  <si>
    <t xml:space="preserve">    3、发展类专项</t>
  </si>
  <si>
    <t>项目</t>
  </si>
  <si>
    <t xml:space="preserve">  其他对个人和家庭补助支出</t>
  </si>
  <si>
    <t xml:space="preserve">  水费</t>
  </si>
  <si>
    <t>221</t>
  </si>
  <si>
    <t xml:space="preserve">  行政事业单位医疗</t>
  </si>
  <si>
    <t>十五、资源勘探信息等支出</t>
  </si>
  <si>
    <t xml:space="preserve">       对企事业单位的补贴</t>
  </si>
  <si>
    <t>奖金</t>
  </si>
  <si>
    <t xml:space="preserve">  医疗费</t>
  </si>
  <si>
    <t xml:space="preserve">      本年支出合计</t>
  </si>
  <si>
    <t>类</t>
  </si>
  <si>
    <t>其他资金安排数</t>
  </si>
  <si>
    <t xml:space="preserve">  01</t>
  </si>
  <si>
    <t xml:space="preserve">  物业管理费</t>
  </si>
  <si>
    <t>三公经费合计</t>
  </si>
  <si>
    <t xml:space="preserve">  其他工资福利支出</t>
  </si>
  <si>
    <t xml:space="preserve">  因公出国（境）费</t>
  </si>
  <si>
    <t xml:space="preserve">    罚没收入</t>
  </si>
  <si>
    <t>210</t>
  </si>
  <si>
    <t xml:space="preserve">    行政运行（人力资源和社会保障管理事务）</t>
  </si>
  <si>
    <t xml:space="preserve">  办公费</t>
  </si>
  <si>
    <t>十一、节能环保支出</t>
  </si>
  <si>
    <t xml:space="preserve">  其他商品和服务支出</t>
  </si>
  <si>
    <t>绩效工资</t>
  </si>
  <si>
    <t xml:space="preserve">  津贴补贴</t>
  </si>
  <si>
    <t>四、公共安全支出</t>
  </si>
  <si>
    <t xml:space="preserve">       其他资本性支出</t>
  </si>
  <si>
    <t>十、医疗卫生与计划生育支出</t>
  </si>
  <si>
    <t xml:space="preserve">    国有资产有偿使用收入</t>
  </si>
  <si>
    <t>专用材料费</t>
  </si>
  <si>
    <t>公务接待费</t>
  </si>
  <si>
    <t>财 政 拨 款 总 表</t>
  </si>
  <si>
    <t>一般公共预算基本支出表（横向）</t>
  </si>
  <si>
    <t>对个人和家庭的补助支出</t>
  </si>
  <si>
    <t xml:space="preserve">  208</t>
  </si>
  <si>
    <t xml:space="preserve">       对个人和家庭补助支出</t>
  </si>
  <si>
    <t>02</t>
  </si>
  <si>
    <t xml:space="preserve">  福利费</t>
  </si>
  <si>
    <t xml:space="preserve">  政府性基金收入拨款</t>
  </si>
  <si>
    <t>小计</t>
  </si>
  <si>
    <t>工资福利支出</t>
  </si>
  <si>
    <t>八、社会保障和就业支出</t>
  </si>
  <si>
    <t>二十八、债务发行费用支出</t>
  </si>
  <si>
    <t>非税收入拨款</t>
  </si>
  <si>
    <t>培训费</t>
  </si>
  <si>
    <t>公用经费</t>
  </si>
  <si>
    <t xml:space="preserve">  其他社会保障缴费</t>
  </si>
  <si>
    <t>11</t>
  </si>
  <si>
    <t>纳入预算管理的非税收入安排数</t>
  </si>
  <si>
    <t>项目支出</t>
  </si>
  <si>
    <t xml:space="preserve">  救济费</t>
  </si>
  <si>
    <t>其他收入</t>
  </si>
  <si>
    <t xml:space="preserve">  工会经费</t>
  </si>
  <si>
    <t>**</t>
  </si>
  <si>
    <t>十九、国土海洋气象等支出</t>
  </si>
  <si>
    <t>抚恤金</t>
  </si>
  <si>
    <t xml:space="preserve">  专用材料费</t>
  </si>
  <si>
    <t>商品和服务支出</t>
  </si>
  <si>
    <t>二十一、粮油物质储备支出</t>
  </si>
  <si>
    <t>2017年预算数</t>
  </si>
  <si>
    <t>其他交通费用</t>
  </si>
  <si>
    <t>奖励金</t>
  </si>
  <si>
    <t>工会经费</t>
  </si>
  <si>
    <t>项</t>
  </si>
  <si>
    <t>政府性基金预算支出表</t>
  </si>
  <si>
    <t>社会保障和就业支出</t>
  </si>
  <si>
    <t xml:space="preserve">  公务接待费</t>
  </si>
  <si>
    <t xml:space="preserve">  维修（护）费</t>
  </si>
  <si>
    <t>款</t>
  </si>
  <si>
    <t>电费</t>
  </si>
  <si>
    <t>退职（役）费</t>
  </si>
  <si>
    <t xml:space="preserve">                单位：元</t>
  </si>
  <si>
    <t>物业管理费</t>
  </si>
  <si>
    <t>五、教育支出</t>
  </si>
  <si>
    <t>会议费</t>
  </si>
  <si>
    <t>收 支 预 算 总 表</t>
  </si>
  <si>
    <t>用事业基金弥补收支差额</t>
  </si>
  <si>
    <t xml:space="preserve">  财政专户管理的非税收入拨款</t>
  </si>
  <si>
    <t xml:space="preserve">    政府租房基金收入</t>
  </si>
  <si>
    <t xml:space="preserve">  乡镇工作补贴</t>
  </si>
  <si>
    <t>二十二、国有资本经营预算支出</t>
  </si>
  <si>
    <t>其他商品和服务支出</t>
  </si>
  <si>
    <t>01</t>
  </si>
  <si>
    <t>二十七、债务付息支出</t>
  </si>
  <si>
    <t>二十三、预备费</t>
  </si>
  <si>
    <t xml:space="preserve">  住房公积金</t>
  </si>
  <si>
    <t>总计</t>
  </si>
  <si>
    <t xml:space="preserve">       基本建设支出</t>
  </si>
  <si>
    <t xml:space="preserve">    2、投资类专项</t>
  </si>
  <si>
    <t>纳入预算管理的非税收入拨款安排数</t>
  </si>
  <si>
    <t>其他对个人和家庭的补助支出</t>
  </si>
  <si>
    <t>十三、农林水支出</t>
  </si>
  <si>
    <t xml:space="preserve">    一般预算拨款</t>
  </si>
  <si>
    <t>二十、住房保障支出</t>
  </si>
  <si>
    <t xml:space="preserve">    行政事业性收费收入</t>
  </si>
  <si>
    <t xml:space="preserve">  210</t>
  </si>
  <si>
    <t>办公费</t>
  </si>
  <si>
    <t>住房保障支出</t>
  </si>
  <si>
    <t xml:space="preserve">  基本工资</t>
  </si>
  <si>
    <t xml:space="preserve">  人力资源和社会保障管理事务</t>
  </si>
  <si>
    <t>十八、援助其他地区支出</t>
  </si>
  <si>
    <t>三、国防支出</t>
  </si>
  <si>
    <t xml:space="preserve">    1、业务类专项</t>
  </si>
  <si>
    <t>二十四、其他支出</t>
  </si>
  <si>
    <t xml:space="preserve">       其他支出</t>
  </si>
  <si>
    <t>基本工资</t>
  </si>
  <si>
    <t xml:space="preserve">  221</t>
  </si>
  <si>
    <t>乡镇工作补贴</t>
  </si>
  <si>
    <t>二、项目支出</t>
  </si>
  <si>
    <t>接待费</t>
  </si>
  <si>
    <t>本年政府性基金预算财政拨款支出</t>
  </si>
  <si>
    <t>医疗费</t>
  </si>
  <si>
    <t xml:space="preserve">    收入总计 </t>
  </si>
  <si>
    <t>一般公共预算基本支出表（纵向）</t>
  </si>
  <si>
    <t>功能科目名称</t>
  </si>
  <si>
    <t>劳务费</t>
  </si>
  <si>
    <t>二十六、债务还本支出</t>
  </si>
  <si>
    <t>十七、金融支出</t>
  </si>
  <si>
    <t xml:space="preserve">  退职（役）费</t>
  </si>
  <si>
    <t>七、文化体育与传媒支出</t>
  </si>
  <si>
    <t>十二、城乡社区支出</t>
  </si>
  <si>
    <t xml:space="preserve">    其他收入（纳入预算管理）</t>
  </si>
  <si>
    <t>一、基本支出</t>
  </si>
  <si>
    <t xml:space="preserve">  印刷费</t>
  </si>
  <si>
    <t>一、本年收入</t>
  </si>
  <si>
    <t>维修（护）费</t>
  </si>
  <si>
    <t>因公出国（境）费</t>
  </si>
  <si>
    <t>其他工资福利支出</t>
  </si>
  <si>
    <t xml:space="preserve">  差旅费</t>
  </si>
  <si>
    <t xml:space="preserve">  租赁费</t>
  </si>
  <si>
    <t>水费</t>
  </si>
  <si>
    <t xml:space="preserve">  其他交通费用</t>
  </si>
  <si>
    <t>公务用车运行维护费</t>
  </si>
  <si>
    <t>纳入预算管理的非税收入拨款</t>
  </si>
  <si>
    <t>被装购置费</t>
  </si>
  <si>
    <t>科目编码</t>
  </si>
  <si>
    <t xml:space="preserve">    本年收入合计</t>
  </si>
  <si>
    <t xml:space="preserve">  奖金</t>
  </si>
  <si>
    <t xml:space="preserve">    住房公积金</t>
  </si>
  <si>
    <t xml:space="preserve">       商品和服务支出</t>
  </si>
  <si>
    <t>收入总表</t>
  </si>
  <si>
    <t>支出总表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</si>
</sst>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;;"/>
    <numFmt numFmtId="183" formatCode="#,##0.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  <col min="5" max="5" width="30.83203125" style="0" customWidth="1"/>
    <col min="6" max="6" width="27.33203125" style="0" customWidth="1"/>
  </cols>
  <sheetData>
    <row r="1" spans="1:6" ht="30.75" customHeight="1">
      <c r="A1" s="64" t="s">
        <v>146</v>
      </c>
      <c r="B1" s="64"/>
      <c r="C1" s="64"/>
      <c r="D1" s="64"/>
      <c r="E1" s="64"/>
      <c r="F1" s="64"/>
    </row>
    <row r="2" spans="1:6" ht="12.75" customHeight="1">
      <c r="A2" s="51" t="s">
        <v>69</v>
      </c>
      <c r="F2" s="1" t="s">
        <v>142</v>
      </c>
    </row>
    <row r="3" spans="1:6" ht="18" customHeight="1">
      <c r="A3" s="65" t="s">
        <v>54</v>
      </c>
      <c r="B3" s="65"/>
      <c r="C3" s="65" t="s">
        <v>27</v>
      </c>
      <c r="D3" s="65"/>
      <c r="E3" s="65"/>
      <c r="F3" s="65"/>
    </row>
    <row r="4" spans="1:6" ht="18" customHeight="1">
      <c r="A4" s="2" t="s">
        <v>71</v>
      </c>
      <c r="B4" s="2" t="s">
        <v>21</v>
      </c>
      <c r="C4" s="2" t="s">
        <v>71</v>
      </c>
      <c r="D4" s="2" t="s">
        <v>21</v>
      </c>
      <c r="E4" s="2" t="s">
        <v>71</v>
      </c>
      <c r="F4" s="2" t="s">
        <v>21</v>
      </c>
    </row>
    <row r="5" spans="1:6" ht="18" customHeight="1">
      <c r="A5" s="3" t="s">
        <v>1</v>
      </c>
      <c r="B5" s="50">
        <v>4255729</v>
      </c>
      <c r="C5" s="4" t="s">
        <v>26</v>
      </c>
      <c r="D5" s="50">
        <v>0</v>
      </c>
      <c r="E5" s="3" t="s">
        <v>193</v>
      </c>
      <c r="F5" s="50">
        <v>3261729</v>
      </c>
    </row>
    <row r="6" spans="1:6" ht="18" customHeight="1">
      <c r="A6" s="3" t="s">
        <v>114</v>
      </c>
      <c r="B6" s="50">
        <v>11000</v>
      </c>
      <c r="C6" s="4" t="s">
        <v>34</v>
      </c>
      <c r="D6" s="50">
        <v>0</v>
      </c>
      <c r="E6" s="3" t="s">
        <v>58</v>
      </c>
      <c r="F6" s="50">
        <v>2718078.12</v>
      </c>
    </row>
    <row r="7" spans="1:6" ht="18" customHeight="1">
      <c r="A7" s="4" t="s">
        <v>4</v>
      </c>
      <c r="B7" s="50">
        <v>11000</v>
      </c>
      <c r="C7" s="4" t="s">
        <v>172</v>
      </c>
      <c r="D7" s="50">
        <v>0</v>
      </c>
      <c r="E7" s="4" t="s">
        <v>40</v>
      </c>
      <c r="F7" s="50">
        <v>315897.6</v>
      </c>
    </row>
    <row r="8" spans="1:6" ht="18" customHeight="1">
      <c r="A8" s="3" t="s">
        <v>57</v>
      </c>
      <c r="B8" s="50">
        <v>0</v>
      </c>
      <c r="C8" s="4" t="s">
        <v>96</v>
      </c>
      <c r="D8" s="50">
        <v>0</v>
      </c>
      <c r="E8" s="4" t="s">
        <v>63</v>
      </c>
      <c r="F8" s="50">
        <v>227753.28</v>
      </c>
    </row>
    <row r="9" spans="1:6" ht="18" customHeight="1">
      <c r="A9" s="4" t="s">
        <v>88</v>
      </c>
      <c r="B9" s="50">
        <v>0</v>
      </c>
      <c r="C9" s="4" t="s">
        <v>144</v>
      </c>
      <c r="D9" s="50">
        <v>0</v>
      </c>
      <c r="E9" s="4" t="s">
        <v>179</v>
      </c>
      <c r="F9" s="50">
        <v>1005000</v>
      </c>
    </row>
    <row r="10" spans="1:6" ht="18" customHeight="1">
      <c r="A10" s="3" t="s">
        <v>165</v>
      </c>
      <c r="B10" s="50">
        <v>11000</v>
      </c>
      <c r="C10" s="4" t="s">
        <v>32</v>
      </c>
      <c r="D10" s="50">
        <v>0</v>
      </c>
      <c r="E10" s="4" t="s">
        <v>173</v>
      </c>
      <c r="F10" s="50">
        <v>1005000</v>
      </c>
    </row>
    <row r="11" spans="1:6" ht="18" customHeight="1">
      <c r="A11" s="4" t="s">
        <v>99</v>
      </c>
      <c r="B11" s="50">
        <v>0</v>
      </c>
      <c r="C11" s="4" t="s">
        <v>190</v>
      </c>
      <c r="D11" s="50">
        <v>0</v>
      </c>
      <c r="E11" s="4" t="s">
        <v>210</v>
      </c>
      <c r="F11" s="50">
        <v>1005000</v>
      </c>
    </row>
    <row r="12" spans="1:6" ht="18" customHeight="1">
      <c r="A12" s="5" t="s">
        <v>149</v>
      </c>
      <c r="B12" s="50">
        <v>0</v>
      </c>
      <c r="C12" s="4" t="s">
        <v>112</v>
      </c>
      <c r="D12" s="50">
        <v>3812848.92</v>
      </c>
      <c r="E12" s="4" t="s">
        <v>106</v>
      </c>
      <c r="F12" s="50">
        <v>0</v>
      </c>
    </row>
    <row r="13" spans="1:6" ht="18" customHeight="1">
      <c r="A13" s="3" t="s">
        <v>192</v>
      </c>
      <c r="B13" s="50">
        <v>0</v>
      </c>
      <c r="C13" s="4" t="s">
        <v>46</v>
      </c>
      <c r="D13" s="50">
        <v>0</v>
      </c>
      <c r="E13" s="4" t="s">
        <v>159</v>
      </c>
      <c r="F13" s="50">
        <v>0</v>
      </c>
    </row>
    <row r="14" spans="1:6" ht="18" customHeight="1">
      <c r="A14" s="4" t="s">
        <v>148</v>
      </c>
      <c r="B14" s="50">
        <v>0</v>
      </c>
      <c r="C14" s="4" t="s">
        <v>98</v>
      </c>
      <c r="D14" s="50">
        <v>226126.8</v>
      </c>
      <c r="E14" s="4" t="s">
        <v>158</v>
      </c>
      <c r="F14" s="50">
        <v>0</v>
      </c>
    </row>
    <row r="15" spans="1:9" ht="18" customHeight="1">
      <c r="A15" s="3" t="s">
        <v>11</v>
      </c>
      <c r="B15" s="50">
        <v>0</v>
      </c>
      <c r="C15" s="4" t="s">
        <v>92</v>
      </c>
      <c r="D15" s="50">
        <v>0</v>
      </c>
      <c r="E15" s="4" t="s">
        <v>97</v>
      </c>
      <c r="F15" s="50">
        <v>0</v>
      </c>
      <c r="I15" s="6"/>
    </row>
    <row r="16" spans="1:8" ht="18" customHeight="1">
      <c r="A16" s="3" t="s">
        <v>51</v>
      </c>
      <c r="B16" s="50">
        <v>0</v>
      </c>
      <c r="C16" s="4" t="s">
        <v>191</v>
      </c>
      <c r="D16" s="50">
        <v>0</v>
      </c>
      <c r="E16" s="4" t="s">
        <v>70</v>
      </c>
      <c r="F16" s="50">
        <v>0</v>
      </c>
      <c r="H16" s="6"/>
    </row>
    <row r="17" spans="1:6" ht="18" customHeight="1">
      <c r="A17" s="3" t="s">
        <v>109</v>
      </c>
      <c r="B17" s="50">
        <v>0</v>
      </c>
      <c r="C17" s="4" t="s">
        <v>162</v>
      </c>
      <c r="D17" s="50">
        <v>0</v>
      </c>
      <c r="E17" s="4" t="s">
        <v>210</v>
      </c>
      <c r="F17" s="50">
        <v>0</v>
      </c>
    </row>
    <row r="18" spans="1:9" ht="18" customHeight="1">
      <c r="A18" s="3" t="s">
        <v>65</v>
      </c>
      <c r="B18" s="50">
        <v>0</v>
      </c>
      <c r="C18" s="4" t="s">
        <v>61</v>
      </c>
      <c r="D18" s="50">
        <v>0</v>
      </c>
      <c r="E18" s="4" t="s">
        <v>9</v>
      </c>
      <c r="F18" s="50">
        <v>0</v>
      </c>
      <c r="I18" s="6"/>
    </row>
    <row r="19" spans="1:9" ht="18" customHeight="1">
      <c r="A19" s="3" t="s">
        <v>122</v>
      </c>
      <c r="B19" s="50">
        <v>0</v>
      </c>
      <c r="C19" s="4" t="s">
        <v>76</v>
      </c>
      <c r="D19" s="50">
        <v>0</v>
      </c>
      <c r="E19" s="4" t="s">
        <v>158</v>
      </c>
      <c r="F19" s="50">
        <v>0</v>
      </c>
      <c r="I19" s="6"/>
    </row>
    <row r="20" spans="1:9" ht="18" customHeight="1">
      <c r="A20" s="3" t="s">
        <v>20</v>
      </c>
      <c r="B20" s="50">
        <v>0</v>
      </c>
      <c r="C20" s="4" t="s">
        <v>68</v>
      </c>
      <c r="D20" s="50">
        <v>0</v>
      </c>
      <c r="E20" s="4" t="s">
        <v>97</v>
      </c>
      <c r="F20" s="50">
        <v>0</v>
      </c>
      <c r="H20" s="6"/>
      <c r="I20" s="6"/>
    </row>
    <row r="21" spans="1:9" ht="18" customHeight="1">
      <c r="A21" s="3" t="s">
        <v>44</v>
      </c>
      <c r="B21" s="50">
        <v>0</v>
      </c>
      <c r="C21" s="4" t="s">
        <v>188</v>
      </c>
      <c r="D21" s="50">
        <v>0</v>
      </c>
      <c r="E21" s="4" t="s">
        <v>77</v>
      </c>
      <c r="F21" s="50">
        <v>0</v>
      </c>
      <c r="G21" s="6"/>
      <c r="H21" s="6"/>
      <c r="I21" s="6"/>
    </row>
    <row r="22" spans="1:9" ht="18" customHeight="1">
      <c r="A22" s="3" t="s">
        <v>25</v>
      </c>
      <c r="B22" s="50">
        <v>0</v>
      </c>
      <c r="C22" s="4" t="s">
        <v>171</v>
      </c>
      <c r="D22" s="50">
        <v>0</v>
      </c>
      <c r="E22" s="4" t="s">
        <v>175</v>
      </c>
      <c r="F22" s="50">
        <v>0</v>
      </c>
      <c r="G22" s="6"/>
      <c r="H22" s="6"/>
      <c r="I22" s="6"/>
    </row>
    <row r="23" spans="1:9" ht="18" customHeight="1">
      <c r="A23" s="3"/>
      <c r="B23" s="7"/>
      <c r="C23" s="4" t="s">
        <v>125</v>
      </c>
      <c r="D23" s="50">
        <v>0</v>
      </c>
      <c r="E23" s="4" t="s">
        <v>67</v>
      </c>
      <c r="F23" s="50">
        <v>0</v>
      </c>
      <c r="G23" s="6"/>
      <c r="H23" s="6"/>
      <c r="I23" s="6"/>
    </row>
    <row r="24" spans="1:9" ht="18" customHeight="1">
      <c r="A24" s="3"/>
      <c r="B24" s="7"/>
      <c r="C24" s="4" t="s">
        <v>164</v>
      </c>
      <c r="D24" s="50">
        <v>227753.28</v>
      </c>
      <c r="E24" s="8"/>
      <c r="F24" s="9"/>
      <c r="G24" s="6"/>
      <c r="H24" s="6"/>
      <c r="I24" s="6"/>
    </row>
    <row r="25" spans="1:9" ht="18" customHeight="1">
      <c r="A25" s="3"/>
      <c r="B25" s="7"/>
      <c r="C25" s="4" t="s">
        <v>129</v>
      </c>
      <c r="D25" s="50">
        <v>0</v>
      </c>
      <c r="E25" s="4"/>
      <c r="F25" s="9"/>
      <c r="G25" s="6"/>
      <c r="H25" s="6"/>
      <c r="I25" s="6"/>
    </row>
    <row r="26" spans="1:9" ht="18" customHeight="1">
      <c r="A26" s="3"/>
      <c r="B26" s="7"/>
      <c r="C26" s="4" t="s">
        <v>151</v>
      </c>
      <c r="D26" s="50">
        <v>0</v>
      </c>
      <c r="E26" s="4"/>
      <c r="F26" s="9"/>
      <c r="G26" s="6"/>
      <c r="H26" s="6"/>
      <c r="I26" s="6"/>
    </row>
    <row r="27" spans="1:9" ht="18" customHeight="1">
      <c r="A27" s="3"/>
      <c r="B27" s="7"/>
      <c r="C27" s="4" t="s">
        <v>155</v>
      </c>
      <c r="D27" s="50">
        <v>0</v>
      </c>
      <c r="E27" s="4"/>
      <c r="F27" s="9"/>
      <c r="G27" s="6"/>
      <c r="H27" s="6"/>
      <c r="I27" s="6"/>
    </row>
    <row r="28" spans="1:9" ht="18" customHeight="1">
      <c r="A28" s="3"/>
      <c r="B28" s="7"/>
      <c r="C28" s="4" t="s">
        <v>174</v>
      </c>
      <c r="D28" s="50">
        <v>0</v>
      </c>
      <c r="E28" s="4"/>
      <c r="F28" s="9"/>
      <c r="G28" s="6"/>
      <c r="H28" s="6"/>
      <c r="I28" s="6"/>
    </row>
    <row r="29" spans="1:9" ht="18" customHeight="1">
      <c r="A29" s="3"/>
      <c r="B29" s="7"/>
      <c r="C29" s="4" t="s">
        <v>6</v>
      </c>
      <c r="D29" s="50">
        <v>0</v>
      </c>
      <c r="E29" s="4"/>
      <c r="F29" s="10"/>
      <c r="G29" s="6"/>
      <c r="H29" s="6"/>
      <c r="I29" s="6"/>
    </row>
    <row r="30" spans="1:9" ht="18" customHeight="1">
      <c r="A30" s="3"/>
      <c r="B30" s="7"/>
      <c r="C30" s="4" t="s">
        <v>187</v>
      </c>
      <c r="D30" s="50">
        <v>0</v>
      </c>
      <c r="E30" s="4"/>
      <c r="F30" s="10"/>
      <c r="G30" s="6"/>
      <c r="H30" s="6"/>
      <c r="I30" s="6"/>
    </row>
    <row r="31" spans="1:9" ht="18" customHeight="1">
      <c r="A31" s="3"/>
      <c r="B31" s="7"/>
      <c r="C31" s="4" t="s">
        <v>154</v>
      </c>
      <c r="D31" s="50">
        <v>0</v>
      </c>
      <c r="E31" s="4"/>
      <c r="F31" s="10"/>
      <c r="G31" s="6"/>
      <c r="H31" s="6"/>
      <c r="I31" s="6"/>
    </row>
    <row r="32" spans="1:11" ht="18" customHeight="1">
      <c r="A32" s="11" t="s">
        <v>207</v>
      </c>
      <c r="B32" s="12">
        <f>B5+B6+B18+B19+B20+B21+B22</f>
        <v>4266729</v>
      </c>
      <c r="C32" s="3" t="s">
        <v>113</v>
      </c>
      <c r="D32" s="50">
        <v>0</v>
      </c>
      <c r="E32" s="13"/>
      <c r="F32" s="14"/>
      <c r="G32" s="6"/>
      <c r="H32" s="6"/>
      <c r="K32" s="6"/>
    </row>
    <row r="33" spans="1:6" ht="18" customHeight="1">
      <c r="A33" s="3" t="s">
        <v>147</v>
      </c>
      <c r="B33" s="50">
        <v>0</v>
      </c>
      <c r="C33" s="3"/>
      <c r="D33" s="15"/>
      <c r="E33" s="4"/>
      <c r="F33" s="14"/>
    </row>
    <row r="34" spans="1:6" ht="18" customHeight="1">
      <c r="A34" s="3"/>
      <c r="B34" s="15"/>
      <c r="C34" s="4"/>
      <c r="D34" s="15"/>
      <c r="E34" s="4"/>
      <c r="F34" s="7"/>
    </row>
    <row r="35" spans="1:6" ht="18" customHeight="1">
      <c r="A35" s="3" t="s">
        <v>183</v>
      </c>
      <c r="B35" s="50">
        <v>4266729</v>
      </c>
      <c r="C35" s="16" t="s">
        <v>37</v>
      </c>
      <c r="D35" s="15">
        <f>D5+D6+D7+D8+D9+D10+D11+D12+D13+D14+D15+D16+D17+D18+D19+D20+D21+D22+D23+D24+D25+D26+D27+D28+D29+D30+D31+D32</f>
        <v>4266729</v>
      </c>
      <c r="E35" s="4" t="s">
        <v>80</v>
      </c>
      <c r="F35" s="17">
        <f>F5+F9+F23</f>
        <v>4266729</v>
      </c>
    </row>
    <row r="36" spans="1:11" ht="12.75" customHeight="1">
      <c r="A36" s="6"/>
      <c r="B36" s="18"/>
      <c r="C36" s="6"/>
      <c r="D36" s="6"/>
      <c r="E36" s="6"/>
      <c r="F36" s="18"/>
      <c r="G36" s="6"/>
      <c r="H36" s="6"/>
      <c r="I36" s="6"/>
      <c r="J36" s="6"/>
      <c r="K36" s="6"/>
    </row>
    <row r="37" spans="2:6" ht="12.75" customHeight="1">
      <c r="B37" s="6"/>
      <c r="C37" s="6"/>
      <c r="F37" s="19"/>
    </row>
    <row r="38" spans="2:6" ht="12.75" customHeight="1">
      <c r="B38" s="6"/>
      <c r="C38" s="6"/>
      <c r="F38" s="19"/>
    </row>
  </sheetData>
  <sheetProtection/>
  <mergeCells count="3">
    <mergeCell ref="A1:F1"/>
    <mergeCell ref="A3:B3"/>
    <mergeCell ref="C3:F3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A1" sqref="A1:D1"/>
    </sheetView>
  </sheetViews>
  <sheetFormatPr defaultColWidth="9.16015625" defaultRowHeight="12.75" customHeight="1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</cols>
  <sheetData>
    <row r="1" spans="1:4" ht="28.5" customHeight="1">
      <c r="A1" s="64" t="s">
        <v>102</v>
      </c>
      <c r="B1" s="64"/>
      <c r="C1" s="64"/>
      <c r="D1" s="64"/>
    </row>
    <row r="2" spans="1:4" ht="12.75" customHeight="1">
      <c r="A2" s="53" t="s">
        <v>69</v>
      </c>
      <c r="D2" s="1" t="s">
        <v>13</v>
      </c>
    </row>
    <row r="3" spans="1:4" ht="18" customHeight="1">
      <c r="A3" s="65" t="s">
        <v>54</v>
      </c>
      <c r="B3" s="65"/>
      <c r="C3" s="65" t="s">
        <v>27</v>
      </c>
      <c r="D3" s="65"/>
    </row>
    <row r="4" spans="1:4" ht="18" customHeight="1">
      <c r="A4" s="2" t="s">
        <v>71</v>
      </c>
      <c r="B4" s="2" t="s">
        <v>21</v>
      </c>
      <c r="C4" s="2" t="s">
        <v>71</v>
      </c>
      <c r="D4" s="27" t="s">
        <v>21</v>
      </c>
    </row>
    <row r="5" spans="1:4" ht="18" customHeight="1">
      <c r="A5" s="5" t="s">
        <v>195</v>
      </c>
      <c r="B5" s="23"/>
      <c r="C5" s="28" t="s">
        <v>26</v>
      </c>
      <c r="D5" s="50">
        <v>0</v>
      </c>
    </row>
    <row r="6" spans="1:4" ht="18" customHeight="1">
      <c r="A6" s="30" t="s">
        <v>163</v>
      </c>
      <c r="B6" s="49">
        <f>D5+D6+D7+D8+D9+D10+D11+D12+D13+D14+D15+D16+D17+D18+D19+D20+D21+D22+D23+D24+D25+D26+D27+D28+D29+D30+D31+D32</f>
        <v>4255729</v>
      </c>
      <c r="C6" s="28" t="s">
        <v>34</v>
      </c>
      <c r="D6" s="50">
        <v>0</v>
      </c>
    </row>
    <row r="7" spans="1:4" ht="18" customHeight="1">
      <c r="A7" s="23"/>
      <c r="B7" s="23"/>
      <c r="C7" s="28" t="s">
        <v>172</v>
      </c>
      <c r="D7" s="50">
        <v>0</v>
      </c>
    </row>
    <row r="8" spans="1:5" ht="18" customHeight="1">
      <c r="A8" s="23"/>
      <c r="B8" s="23"/>
      <c r="C8" s="28" t="s">
        <v>96</v>
      </c>
      <c r="D8" s="50">
        <v>0</v>
      </c>
      <c r="E8" s="6"/>
    </row>
    <row r="9" spans="1:4" ht="18" customHeight="1">
      <c r="A9" s="23"/>
      <c r="B9" s="23"/>
      <c r="C9" s="28" t="s">
        <v>144</v>
      </c>
      <c r="D9" s="50">
        <v>0</v>
      </c>
    </row>
    <row r="10" spans="1:4" ht="18" customHeight="1">
      <c r="A10" s="8"/>
      <c r="B10" s="8"/>
      <c r="C10" s="28" t="s">
        <v>32</v>
      </c>
      <c r="D10" s="50">
        <v>0</v>
      </c>
    </row>
    <row r="11" spans="1:4" ht="18" customHeight="1">
      <c r="A11" s="23"/>
      <c r="B11" s="23"/>
      <c r="C11" s="28" t="s">
        <v>190</v>
      </c>
      <c r="D11" s="50">
        <v>0</v>
      </c>
    </row>
    <row r="12" spans="1:4" ht="18" customHeight="1">
      <c r="A12" s="23"/>
      <c r="B12" s="23"/>
      <c r="C12" s="28" t="s">
        <v>112</v>
      </c>
      <c r="D12" s="50">
        <v>3801848.92</v>
      </c>
    </row>
    <row r="13" spans="1:4" ht="18" customHeight="1">
      <c r="A13" s="23"/>
      <c r="B13" s="23"/>
      <c r="C13" s="28" t="s">
        <v>46</v>
      </c>
      <c r="D13" s="50">
        <v>0</v>
      </c>
    </row>
    <row r="14" spans="1:5" ht="18" customHeight="1">
      <c r="A14" s="23"/>
      <c r="B14" s="23"/>
      <c r="C14" s="28" t="s">
        <v>98</v>
      </c>
      <c r="D14" s="50">
        <v>226126.8</v>
      </c>
      <c r="E14" s="6"/>
    </row>
    <row r="15" spans="1:7" ht="18" customHeight="1">
      <c r="A15" s="23"/>
      <c r="B15" s="23"/>
      <c r="C15" s="28" t="s">
        <v>92</v>
      </c>
      <c r="D15" s="50">
        <v>0</v>
      </c>
      <c r="E15" s="6"/>
      <c r="G15" s="6"/>
    </row>
    <row r="16" spans="1:6" ht="18" customHeight="1">
      <c r="A16" s="23"/>
      <c r="B16" s="23"/>
      <c r="C16" s="28" t="s">
        <v>191</v>
      </c>
      <c r="D16" s="50">
        <v>0</v>
      </c>
      <c r="E16" s="6"/>
      <c r="F16" s="6"/>
    </row>
    <row r="17" spans="1:11" ht="18" customHeight="1">
      <c r="A17" s="23"/>
      <c r="B17" s="23"/>
      <c r="C17" s="28" t="s">
        <v>162</v>
      </c>
      <c r="D17" s="50">
        <v>0</v>
      </c>
      <c r="E17" s="6"/>
      <c r="F17" s="6"/>
      <c r="G17" s="6"/>
      <c r="K17" s="6"/>
    </row>
    <row r="18" spans="1:7" ht="18" customHeight="1">
      <c r="A18" s="23"/>
      <c r="B18" s="23"/>
      <c r="C18" s="28" t="s">
        <v>61</v>
      </c>
      <c r="D18" s="50">
        <v>0</v>
      </c>
      <c r="G18" s="6"/>
    </row>
    <row r="19" spans="1:7" ht="18" customHeight="1">
      <c r="A19" s="23"/>
      <c r="B19" s="23"/>
      <c r="C19" s="28" t="s">
        <v>76</v>
      </c>
      <c r="D19" s="50">
        <v>0</v>
      </c>
      <c r="F19" s="6"/>
      <c r="G19" s="6"/>
    </row>
    <row r="20" spans="1:7" ht="18" customHeight="1">
      <c r="A20" s="23"/>
      <c r="B20" s="23"/>
      <c r="C20" s="28" t="s">
        <v>68</v>
      </c>
      <c r="D20" s="50">
        <v>0</v>
      </c>
      <c r="F20" s="6"/>
      <c r="G20" s="6"/>
    </row>
    <row r="21" spans="1:8" ht="18" customHeight="1">
      <c r="A21" s="23"/>
      <c r="B21" s="23"/>
      <c r="C21" s="28" t="s">
        <v>188</v>
      </c>
      <c r="D21" s="50">
        <v>0</v>
      </c>
      <c r="E21" s="6"/>
      <c r="F21" s="6"/>
      <c r="G21" s="6"/>
      <c r="H21" s="6"/>
    </row>
    <row r="22" spans="1:8" ht="18" customHeight="1">
      <c r="A22" s="23"/>
      <c r="B22" s="23"/>
      <c r="C22" s="28" t="s">
        <v>171</v>
      </c>
      <c r="D22" s="50">
        <v>0</v>
      </c>
      <c r="E22" s="6"/>
      <c r="F22" s="6"/>
      <c r="G22" s="6"/>
      <c r="H22" s="6"/>
    </row>
    <row r="23" spans="1:9" ht="18" customHeight="1">
      <c r="A23" s="3"/>
      <c r="B23" s="7"/>
      <c r="C23" s="28" t="s">
        <v>125</v>
      </c>
      <c r="D23" s="50">
        <v>0</v>
      </c>
      <c r="E23" s="6"/>
      <c r="F23" s="6"/>
      <c r="G23" s="6"/>
      <c r="I23" s="6"/>
    </row>
    <row r="24" spans="1:7" ht="18" customHeight="1">
      <c r="A24" s="3"/>
      <c r="B24" s="7"/>
      <c r="C24" s="28" t="s">
        <v>164</v>
      </c>
      <c r="D24" s="50">
        <v>227753.28</v>
      </c>
      <c r="E24" s="6"/>
      <c r="F24" s="6"/>
      <c r="G24" s="6"/>
    </row>
    <row r="25" spans="1:8" ht="18" customHeight="1">
      <c r="A25" s="3"/>
      <c r="B25" s="7"/>
      <c r="C25" s="28" t="s">
        <v>129</v>
      </c>
      <c r="D25" s="50">
        <v>0</v>
      </c>
      <c r="E25" s="6"/>
      <c r="F25" s="6"/>
      <c r="G25" s="6"/>
      <c r="H25" s="6"/>
    </row>
    <row r="26" spans="1:11" ht="18" customHeight="1">
      <c r="A26" s="3"/>
      <c r="B26" s="7"/>
      <c r="C26" s="28" t="s">
        <v>151</v>
      </c>
      <c r="D26" s="50">
        <v>0</v>
      </c>
      <c r="E26" s="6"/>
      <c r="F26" s="6"/>
      <c r="G26" s="6"/>
      <c r="K26" s="6"/>
    </row>
    <row r="27" spans="1:10" ht="18" customHeight="1">
      <c r="A27" s="3"/>
      <c r="B27" s="7"/>
      <c r="C27" s="28" t="s">
        <v>155</v>
      </c>
      <c r="D27" s="50">
        <v>0</v>
      </c>
      <c r="E27" s="6"/>
      <c r="F27" s="6"/>
      <c r="G27" s="6"/>
      <c r="J27" s="6"/>
    </row>
    <row r="28" spans="1:7" ht="18" customHeight="1">
      <c r="A28" s="3"/>
      <c r="B28" s="7"/>
      <c r="C28" s="28" t="s">
        <v>174</v>
      </c>
      <c r="D28" s="50">
        <v>0</v>
      </c>
      <c r="E28" s="6"/>
      <c r="F28" s="6"/>
      <c r="G28" s="6"/>
    </row>
    <row r="29" spans="1:7" ht="18" customHeight="1">
      <c r="A29" s="3"/>
      <c r="B29" s="7"/>
      <c r="C29" s="28" t="s">
        <v>6</v>
      </c>
      <c r="D29" s="50">
        <v>0</v>
      </c>
      <c r="E29" s="6"/>
      <c r="F29" s="6"/>
      <c r="G29" s="6"/>
    </row>
    <row r="30" spans="1:7" ht="18" customHeight="1">
      <c r="A30" s="3"/>
      <c r="B30" s="7"/>
      <c r="C30" s="28" t="s">
        <v>187</v>
      </c>
      <c r="D30" s="50">
        <v>0</v>
      </c>
      <c r="E30" s="6"/>
      <c r="F30" s="6"/>
      <c r="G30" s="6"/>
    </row>
    <row r="31" spans="1:7" ht="18" customHeight="1">
      <c r="A31" s="3"/>
      <c r="B31" s="7"/>
      <c r="C31" s="28" t="s">
        <v>154</v>
      </c>
      <c r="D31" s="52">
        <v>0</v>
      </c>
      <c r="E31" s="6"/>
      <c r="F31" s="6"/>
      <c r="G31" s="6"/>
    </row>
    <row r="32" spans="1:9" ht="18" customHeight="1">
      <c r="A32" s="11"/>
      <c r="B32" s="12"/>
      <c r="C32" s="29" t="s">
        <v>113</v>
      </c>
      <c r="D32" s="50">
        <v>0</v>
      </c>
      <c r="E32" s="6"/>
      <c r="F32" s="6"/>
      <c r="G32" s="6"/>
      <c r="I32" s="6"/>
    </row>
    <row r="33" spans="1:9" ht="18" customHeight="1">
      <c r="A33" s="3" t="s">
        <v>183</v>
      </c>
      <c r="B33" s="17">
        <f>D5+D6+D7+D8+D9+D10+D11+D12+D13+D14+D15+D16+D17+D18+D19+D20+D21+D22+D23+D24+D25+D26+D27+D28+D29+D30+D31+D32</f>
        <v>4255729</v>
      </c>
      <c r="C33" s="16" t="s">
        <v>37</v>
      </c>
      <c r="D33" s="48">
        <f>D5+D6+D7+D8+D9+D10+D11+D12+D13+D14+D15+D16+D17+D18+D19+D20+D21+D22+D23+D24+D25+D26+D27+D28+D29+D30+D31+D32</f>
        <v>4255729</v>
      </c>
      <c r="G33" s="6"/>
      <c r="I33" s="6"/>
    </row>
    <row r="34" spans="1:9" ht="12.75" customHeight="1">
      <c r="A34" s="6"/>
      <c r="B34" s="18"/>
      <c r="C34" s="6"/>
      <c r="D34" s="6"/>
      <c r="E34" s="6"/>
      <c r="F34" s="6"/>
      <c r="G34" s="6"/>
      <c r="H34" s="6"/>
      <c r="I34" s="6"/>
    </row>
    <row r="35" spans="2:5" ht="12.75" customHeight="1">
      <c r="B35" s="6"/>
      <c r="C35" s="6"/>
      <c r="E35" s="6"/>
    </row>
    <row r="36" spans="2:7" ht="12.75" customHeight="1">
      <c r="B36" s="6"/>
      <c r="C36" s="6"/>
      <c r="G36" s="6"/>
    </row>
    <row r="37" ht="12.75" customHeight="1">
      <c r="D37" s="6"/>
    </row>
    <row r="38" ht="12.75" customHeight="1">
      <c r="D38" s="6"/>
    </row>
  </sheetData>
  <sheetProtection/>
  <mergeCells count="3">
    <mergeCell ref="A3:B3"/>
    <mergeCell ref="C3:D3"/>
    <mergeCell ref="A1:D1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4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zoomScalePageLayoutView="0" workbookViewId="0" topLeftCell="A1">
      <selection activeCell="O2" sqref="O2"/>
    </sheetView>
  </sheetViews>
  <sheetFormatPr defaultColWidth="9.16015625" defaultRowHeight="12.75" customHeight="1"/>
  <cols>
    <col min="1" max="3" width="6.33203125" style="0" customWidth="1"/>
    <col min="4" max="4" width="14.33203125" style="0" customWidth="1"/>
    <col min="5" max="10" width="10.66015625" style="0" customWidth="1"/>
    <col min="11" max="11" width="9.5" style="0" customWidth="1"/>
    <col min="12" max="15" width="10.66015625" style="0" customWidth="1"/>
  </cols>
  <sheetData>
    <row r="1" spans="1:15" ht="42" customHeight="1">
      <c r="A1" s="64" t="s">
        <v>211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.75" customHeight="1">
      <c r="A2" s="53" t="s">
        <v>69</v>
      </c>
      <c r="B2" s="6"/>
      <c r="O2" s="1" t="s">
        <v>13</v>
      </c>
    </row>
    <row r="3" spans="1:15" ht="20.25" customHeight="1">
      <c r="A3" s="66" t="s">
        <v>81</v>
      </c>
      <c r="B3" s="66" t="s">
        <v>139</v>
      </c>
      <c r="C3" s="66" t="s">
        <v>134</v>
      </c>
      <c r="D3" s="66" t="s">
        <v>185</v>
      </c>
      <c r="E3" s="66" t="s">
        <v>157</v>
      </c>
      <c r="F3" s="67" t="s">
        <v>10</v>
      </c>
      <c r="G3" s="67"/>
      <c r="H3" s="67"/>
      <c r="I3" s="67"/>
      <c r="J3" s="67"/>
      <c r="K3" s="67"/>
      <c r="L3" s="67"/>
      <c r="M3" s="67"/>
      <c r="N3" s="67"/>
      <c r="O3" s="67"/>
    </row>
    <row r="4" spans="1:15" ht="20.25" customHeight="1">
      <c r="A4" s="66"/>
      <c r="B4" s="66"/>
      <c r="C4" s="66"/>
      <c r="D4" s="66"/>
      <c r="E4" s="66"/>
      <c r="F4" s="66" t="s">
        <v>1</v>
      </c>
      <c r="G4" s="68" t="s">
        <v>114</v>
      </c>
      <c r="H4" s="68"/>
      <c r="I4" s="66"/>
      <c r="J4" s="66" t="s">
        <v>65</v>
      </c>
      <c r="K4" s="66" t="s">
        <v>122</v>
      </c>
      <c r="L4" s="66" t="s">
        <v>20</v>
      </c>
      <c r="M4" s="66" t="s">
        <v>44</v>
      </c>
      <c r="N4" s="66" t="s">
        <v>147</v>
      </c>
      <c r="O4" s="68" t="s">
        <v>25</v>
      </c>
    </row>
    <row r="5" spans="1:15" ht="33.75" customHeight="1">
      <c r="A5" s="66"/>
      <c r="B5" s="66"/>
      <c r="C5" s="66"/>
      <c r="D5" s="66"/>
      <c r="E5" s="66"/>
      <c r="F5" s="68"/>
      <c r="G5" s="20" t="s">
        <v>204</v>
      </c>
      <c r="H5" s="21" t="s">
        <v>55</v>
      </c>
      <c r="I5" s="22" t="s">
        <v>36</v>
      </c>
      <c r="J5" s="66"/>
      <c r="K5" s="66"/>
      <c r="L5" s="66"/>
      <c r="M5" s="66"/>
      <c r="N5" s="66"/>
      <c r="O5" s="68"/>
    </row>
    <row r="6" spans="1:15" ht="14.25" customHeight="1">
      <c r="A6" s="31" t="s">
        <v>124</v>
      </c>
      <c r="B6" s="31" t="s">
        <v>124</v>
      </c>
      <c r="C6" s="32" t="s">
        <v>124</v>
      </c>
      <c r="D6" s="31" t="s">
        <v>124</v>
      </c>
      <c r="E6" s="31">
        <v>1</v>
      </c>
      <c r="F6" s="31">
        <v>2</v>
      </c>
      <c r="G6" s="27">
        <v>3</v>
      </c>
      <c r="H6" s="27">
        <v>4</v>
      </c>
      <c r="I6" s="27">
        <v>5</v>
      </c>
      <c r="J6" s="31">
        <v>6</v>
      </c>
      <c r="K6" s="31">
        <v>7</v>
      </c>
      <c r="L6" s="31">
        <v>8</v>
      </c>
      <c r="M6" s="31">
        <v>9</v>
      </c>
      <c r="N6" s="31">
        <v>10</v>
      </c>
      <c r="O6" s="31">
        <v>11</v>
      </c>
    </row>
    <row r="7" spans="1:15" ht="19.5" customHeight="1">
      <c r="A7" s="54"/>
      <c r="B7" s="54"/>
      <c r="C7" s="59"/>
      <c r="D7" s="57" t="s">
        <v>42</v>
      </c>
      <c r="E7" s="56">
        <v>4266729</v>
      </c>
      <c r="F7" s="58">
        <v>4255729</v>
      </c>
      <c r="G7" s="50">
        <v>11000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</row>
    <row r="9" ht="12.75" customHeight="1">
      <c r="D9" s="6"/>
    </row>
    <row r="11" ht="12.75" customHeight="1">
      <c r="D11" s="6"/>
    </row>
    <row r="12" ht="12.75" customHeight="1">
      <c r="E12" s="6"/>
    </row>
  </sheetData>
  <sheetProtection/>
  <mergeCells count="15">
    <mergeCell ref="M4:M5"/>
    <mergeCell ref="N4:N5"/>
    <mergeCell ref="O4:O5"/>
    <mergeCell ref="D3:D5"/>
    <mergeCell ref="L4:L5"/>
    <mergeCell ref="A1:O1"/>
    <mergeCell ref="A3:A5"/>
    <mergeCell ref="B3:B5"/>
    <mergeCell ref="C3:C5"/>
    <mergeCell ref="E3:E5"/>
    <mergeCell ref="F3:O3"/>
    <mergeCell ref="F4:F5"/>
    <mergeCell ref="G4:I4"/>
    <mergeCell ref="J4:J5"/>
    <mergeCell ref="K4:K5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zoomScalePageLayoutView="0" workbookViewId="0" topLeftCell="A1">
      <selection activeCell="E2" sqref="E2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5" width="10.66015625" style="0" customWidth="1"/>
    <col min="6" max="246" width="9.16015625" style="0" customWidth="1"/>
  </cols>
  <sheetData>
    <row r="1" spans="1:5" ht="42" customHeight="1">
      <c r="A1" s="64" t="s">
        <v>212</v>
      </c>
      <c r="B1" s="64"/>
      <c r="C1" s="64"/>
      <c r="D1" s="64"/>
      <c r="E1" s="64"/>
    </row>
    <row r="2" spans="1:5" ht="12.75" customHeight="1">
      <c r="A2" s="53" t="s">
        <v>69</v>
      </c>
      <c r="B2" s="6"/>
      <c r="E2" s="1" t="s">
        <v>13</v>
      </c>
    </row>
    <row r="3" spans="1:5" ht="20.25" customHeight="1">
      <c r="A3" s="66" t="s">
        <v>81</v>
      </c>
      <c r="B3" s="66" t="s">
        <v>139</v>
      </c>
      <c r="C3" s="66" t="s">
        <v>134</v>
      </c>
      <c r="D3" s="66" t="s">
        <v>185</v>
      </c>
      <c r="E3" s="68" t="s">
        <v>157</v>
      </c>
    </row>
    <row r="4" spans="1:5" ht="20.25" customHeight="1">
      <c r="A4" s="66"/>
      <c r="B4" s="66"/>
      <c r="C4" s="66"/>
      <c r="D4" s="66"/>
      <c r="E4" s="68"/>
    </row>
    <row r="5" spans="1:5" ht="33.75" customHeight="1">
      <c r="A5" s="66"/>
      <c r="B5" s="66"/>
      <c r="C5" s="66"/>
      <c r="D5" s="66"/>
      <c r="E5" s="68"/>
    </row>
    <row r="6" spans="1:5" ht="14.25" customHeight="1">
      <c r="A6" s="31" t="s">
        <v>124</v>
      </c>
      <c r="B6" s="31" t="s">
        <v>124</v>
      </c>
      <c r="C6" s="32" t="s">
        <v>124</v>
      </c>
      <c r="D6" s="31" t="s">
        <v>124</v>
      </c>
      <c r="E6" s="2">
        <v>1</v>
      </c>
    </row>
    <row r="7" spans="1:5" ht="19.5" customHeight="1">
      <c r="A7" s="54"/>
      <c r="B7" s="54"/>
      <c r="C7" s="59"/>
      <c r="D7" s="57" t="s">
        <v>42</v>
      </c>
      <c r="E7" s="50">
        <v>4266729</v>
      </c>
    </row>
    <row r="8" spans="1:5" ht="19.5" customHeight="1">
      <c r="A8" s="54" t="s">
        <v>43</v>
      </c>
      <c r="B8" s="54"/>
      <c r="C8" s="59"/>
      <c r="D8" s="57" t="s">
        <v>136</v>
      </c>
      <c r="E8" s="50">
        <v>3812848.92</v>
      </c>
    </row>
    <row r="9" spans="1:5" ht="19.5" customHeight="1">
      <c r="A9" s="54"/>
      <c r="B9" s="54" t="s">
        <v>153</v>
      </c>
      <c r="C9" s="59"/>
      <c r="D9" s="57" t="s">
        <v>170</v>
      </c>
      <c r="E9" s="50">
        <v>3812848.92</v>
      </c>
    </row>
    <row r="10" spans="1:5" ht="19.5" customHeight="1">
      <c r="A10" s="54" t="s">
        <v>105</v>
      </c>
      <c r="B10" s="54" t="s">
        <v>83</v>
      </c>
      <c r="C10" s="59" t="s">
        <v>153</v>
      </c>
      <c r="D10" s="57" t="s">
        <v>90</v>
      </c>
      <c r="E10" s="50">
        <v>3812848.92</v>
      </c>
    </row>
    <row r="11" spans="1:5" ht="19.5" customHeight="1">
      <c r="A11" s="54" t="s">
        <v>89</v>
      </c>
      <c r="B11" s="54"/>
      <c r="C11" s="59"/>
      <c r="D11" s="57" t="s">
        <v>29</v>
      </c>
      <c r="E11" s="50">
        <v>226126.8</v>
      </c>
    </row>
    <row r="12" spans="1:5" ht="19.5" customHeight="1">
      <c r="A12" s="54"/>
      <c r="B12" s="54" t="s">
        <v>118</v>
      </c>
      <c r="C12" s="59"/>
      <c r="D12" s="57" t="s">
        <v>75</v>
      </c>
      <c r="E12" s="50">
        <v>226126.8</v>
      </c>
    </row>
    <row r="13" spans="1:5" ht="19.5" customHeight="1">
      <c r="A13" s="54" t="s">
        <v>166</v>
      </c>
      <c r="B13" s="54" t="s">
        <v>39</v>
      </c>
      <c r="C13" s="59" t="s">
        <v>107</v>
      </c>
      <c r="D13" s="57" t="s">
        <v>22</v>
      </c>
      <c r="E13" s="50">
        <v>226126.8</v>
      </c>
    </row>
    <row r="14" spans="1:5" ht="19.5" customHeight="1">
      <c r="A14" s="54" t="s">
        <v>74</v>
      </c>
      <c r="B14" s="54"/>
      <c r="C14" s="59"/>
      <c r="D14" s="57" t="s">
        <v>168</v>
      </c>
      <c r="E14" s="50">
        <v>227753.28</v>
      </c>
    </row>
    <row r="15" spans="1:5" ht="19.5" customHeight="1">
      <c r="A15" s="54"/>
      <c r="B15" s="54" t="s">
        <v>107</v>
      </c>
      <c r="C15" s="59"/>
      <c r="D15" s="57" t="s">
        <v>30</v>
      </c>
      <c r="E15" s="50">
        <v>227753.28</v>
      </c>
    </row>
    <row r="16" spans="1:5" ht="19.5" customHeight="1">
      <c r="A16" s="54" t="s">
        <v>177</v>
      </c>
      <c r="B16" s="54" t="s">
        <v>28</v>
      </c>
      <c r="C16" s="59" t="s">
        <v>153</v>
      </c>
      <c r="D16" s="57" t="s">
        <v>209</v>
      </c>
      <c r="E16" s="50">
        <v>227753.28</v>
      </c>
    </row>
    <row r="18" ht="12.75" customHeight="1">
      <c r="D18" s="6"/>
    </row>
    <row r="20" ht="12.75" customHeight="1">
      <c r="D20" s="6"/>
    </row>
    <row r="21" ht="12.75" customHeight="1">
      <c r="E21" s="6"/>
    </row>
  </sheetData>
  <sheetProtection/>
  <mergeCells count="6">
    <mergeCell ref="D3:D5"/>
    <mergeCell ref="A1:E1"/>
    <mergeCell ref="A3:A5"/>
    <mergeCell ref="B3:B5"/>
    <mergeCell ref="C3:C5"/>
    <mergeCell ref="E3:E5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5.83203125" style="0" customWidth="1"/>
    <col min="4" max="4" width="33.5" style="0" customWidth="1"/>
    <col min="5" max="7" width="17.66015625" style="0" customWidth="1"/>
  </cols>
  <sheetData>
    <row r="1" spans="1:7" ht="30" customHeight="1">
      <c r="A1" s="64" t="s">
        <v>18</v>
      </c>
      <c r="B1" s="64"/>
      <c r="C1" s="64"/>
      <c r="D1" s="64"/>
      <c r="E1" s="64"/>
      <c r="F1" s="64"/>
      <c r="G1" s="64"/>
    </row>
    <row r="2" spans="1:7" ht="12.75" customHeight="1">
      <c r="A2" s="53" t="s">
        <v>69</v>
      </c>
      <c r="G2" s="1" t="s">
        <v>13</v>
      </c>
    </row>
    <row r="3" spans="1:7" ht="21.75" customHeight="1">
      <c r="A3" s="33" t="s">
        <v>81</v>
      </c>
      <c r="B3" s="2" t="s">
        <v>139</v>
      </c>
      <c r="C3" s="2" t="s">
        <v>134</v>
      </c>
      <c r="D3" s="2" t="s">
        <v>185</v>
      </c>
      <c r="E3" s="33" t="s">
        <v>42</v>
      </c>
      <c r="F3" s="2" t="s">
        <v>17</v>
      </c>
      <c r="G3" s="2" t="s">
        <v>120</v>
      </c>
    </row>
    <row r="4" spans="1:7" ht="12.75" customHeight="1">
      <c r="A4" s="33" t="s">
        <v>124</v>
      </c>
      <c r="B4" s="2" t="s">
        <v>124</v>
      </c>
      <c r="C4" s="2" t="s">
        <v>124</v>
      </c>
      <c r="D4" s="2" t="s">
        <v>124</v>
      </c>
      <c r="E4" s="2">
        <v>1</v>
      </c>
      <c r="F4" s="2">
        <v>2</v>
      </c>
      <c r="G4" s="2">
        <v>3</v>
      </c>
    </row>
    <row r="5" spans="1:7" ht="19.5" customHeight="1">
      <c r="A5" s="59"/>
      <c r="B5" s="59"/>
      <c r="C5" s="59"/>
      <c r="D5" s="60" t="s">
        <v>42</v>
      </c>
      <c r="E5" s="50">
        <v>4255729</v>
      </c>
      <c r="F5" s="50">
        <v>3250729</v>
      </c>
      <c r="G5" s="50">
        <v>1005000</v>
      </c>
    </row>
    <row r="6" spans="1:7" ht="19.5" customHeight="1">
      <c r="A6" s="59" t="s">
        <v>43</v>
      </c>
      <c r="B6" s="59"/>
      <c r="C6" s="59"/>
      <c r="D6" s="60" t="s">
        <v>136</v>
      </c>
      <c r="E6" s="50">
        <v>3801848.92</v>
      </c>
      <c r="F6" s="50">
        <v>2796848.92</v>
      </c>
      <c r="G6" s="50">
        <v>1005000</v>
      </c>
    </row>
    <row r="7" spans="1:7" ht="19.5" customHeight="1">
      <c r="A7" s="59"/>
      <c r="B7" s="59" t="s">
        <v>153</v>
      </c>
      <c r="C7" s="59"/>
      <c r="D7" s="60" t="s">
        <v>170</v>
      </c>
      <c r="E7" s="50">
        <v>3801848.92</v>
      </c>
      <c r="F7" s="50">
        <v>2796848.92</v>
      </c>
      <c r="G7" s="50">
        <v>1005000</v>
      </c>
    </row>
    <row r="8" spans="1:7" ht="19.5" customHeight="1">
      <c r="A8" s="59" t="s">
        <v>105</v>
      </c>
      <c r="B8" s="59" t="s">
        <v>83</v>
      </c>
      <c r="C8" s="59" t="s">
        <v>153</v>
      </c>
      <c r="D8" s="60" t="s">
        <v>90</v>
      </c>
      <c r="E8" s="50">
        <v>3801848.92</v>
      </c>
      <c r="F8" s="50">
        <v>2796848.92</v>
      </c>
      <c r="G8" s="50">
        <v>1005000</v>
      </c>
    </row>
    <row r="9" spans="1:7" ht="19.5" customHeight="1">
      <c r="A9" s="59" t="s">
        <v>89</v>
      </c>
      <c r="B9" s="59"/>
      <c r="C9" s="59"/>
      <c r="D9" s="60" t="s">
        <v>29</v>
      </c>
      <c r="E9" s="50">
        <v>226126.8</v>
      </c>
      <c r="F9" s="50">
        <v>226126.8</v>
      </c>
      <c r="G9" s="50">
        <v>0</v>
      </c>
    </row>
    <row r="10" spans="1:7" ht="19.5" customHeight="1">
      <c r="A10" s="59"/>
      <c r="B10" s="59" t="s">
        <v>118</v>
      </c>
      <c r="C10" s="59"/>
      <c r="D10" s="60" t="s">
        <v>75</v>
      </c>
      <c r="E10" s="50">
        <v>226126.8</v>
      </c>
      <c r="F10" s="50">
        <v>226126.8</v>
      </c>
      <c r="G10" s="50">
        <v>0</v>
      </c>
    </row>
    <row r="11" spans="1:7" ht="19.5" customHeight="1">
      <c r="A11" s="59" t="s">
        <v>166</v>
      </c>
      <c r="B11" s="59" t="s">
        <v>39</v>
      </c>
      <c r="C11" s="59" t="s">
        <v>107</v>
      </c>
      <c r="D11" s="60" t="s">
        <v>22</v>
      </c>
      <c r="E11" s="50">
        <v>226126.8</v>
      </c>
      <c r="F11" s="50">
        <v>226126.8</v>
      </c>
      <c r="G11" s="50">
        <v>0</v>
      </c>
    </row>
    <row r="12" spans="1:7" ht="19.5" customHeight="1">
      <c r="A12" s="59" t="s">
        <v>74</v>
      </c>
      <c r="B12" s="59"/>
      <c r="C12" s="59"/>
      <c r="D12" s="60" t="s">
        <v>168</v>
      </c>
      <c r="E12" s="50">
        <v>227753.28</v>
      </c>
      <c r="F12" s="50">
        <v>227753.28</v>
      </c>
      <c r="G12" s="50">
        <v>0</v>
      </c>
    </row>
    <row r="13" spans="1:7" ht="19.5" customHeight="1">
      <c r="A13" s="59"/>
      <c r="B13" s="59" t="s">
        <v>107</v>
      </c>
      <c r="C13" s="59"/>
      <c r="D13" s="60" t="s">
        <v>30</v>
      </c>
      <c r="E13" s="50">
        <v>227753.28</v>
      </c>
      <c r="F13" s="50">
        <v>227753.28</v>
      </c>
      <c r="G13" s="50">
        <v>0</v>
      </c>
    </row>
    <row r="14" spans="1:7" ht="19.5" customHeight="1">
      <c r="A14" s="59" t="s">
        <v>177</v>
      </c>
      <c r="B14" s="59" t="s">
        <v>28</v>
      </c>
      <c r="C14" s="59" t="s">
        <v>153</v>
      </c>
      <c r="D14" s="60" t="s">
        <v>209</v>
      </c>
      <c r="E14" s="50">
        <v>227753.28</v>
      </c>
      <c r="F14" s="50">
        <v>227753.28</v>
      </c>
      <c r="G14" s="50">
        <v>0</v>
      </c>
    </row>
    <row r="15" ht="12.75" customHeight="1">
      <c r="C15" s="6"/>
    </row>
    <row r="16" spans="3:5" ht="12.75" customHeight="1">
      <c r="C16" s="6"/>
      <c r="E16" s="6"/>
    </row>
    <row r="17" ht="12.75" customHeight="1">
      <c r="D17" s="6"/>
    </row>
    <row r="18" ht="12.75" customHeight="1">
      <c r="C18" s="6"/>
    </row>
    <row r="20" ht="12.75" customHeight="1">
      <c r="D20" s="6"/>
    </row>
  </sheetData>
  <sheetProtection/>
  <mergeCells count="1">
    <mergeCell ref="A1:G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zoomScale="85" zoomScaleNormal="85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11.16015625" style="0" customWidth="1"/>
    <col min="2" max="2" width="32.33203125" style="0" customWidth="1"/>
    <col min="3" max="5" width="16.5" style="0" customWidth="1"/>
  </cols>
  <sheetData>
    <row r="1" spans="1:5" ht="29.25" customHeight="1">
      <c r="A1" s="64" t="s">
        <v>184</v>
      </c>
      <c r="B1" s="64"/>
      <c r="C1" s="64"/>
      <c r="D1" s="64"/>
      <c r="E1" s="64"/>
    </row>
    <row r="2" spans="1:5" ht="12.75" customHeight="1">
      <c r="A2" s="53" t="s">
        <v>69</v>
      </c>
      <c r="E2" s="1" t="s">
        <v>13</v>
      </c>
    </row>
    <row r="3" spans="1:5" ht="24.75" customHeight="1">
      <c r="A3" s="69" t="s">
        <v>206</v>
      </c>
      <c r="B3" s="69" t="s">
        <v>56</v>
      </c>
      <c r="C3" s="70" t="s">
        <v>17</v>
      </c>
      <c r="D3" s="70"/>
      <c r="E3" s="70"/>
    </row>
    <row r="4" spans="1:5" ht="15.75" customHeight="1">
      <c r="A4" s="69"/>
      <c r="B4" s="70"/>
      <c r="C4" s="24" t="s">
        <v>42</v>
      </c>
      <c r="D4" s="25" t="s">
        <v>48</v>
      </c>
      <c r="E4" s="25" t="s">
        <v>116</v>
      </c>
    </row>
    <row r="5" spans="1:5" ht="12.75" customHeight="1">
      <c r="A5" s="25" t="s">
        <v>124</v>
      </c>
      <c r="B5" s="43" t="s">
        <v>124</v>
      </c>
      <c r="C5" s="2">
        <v>1</v>
      </c>
      <c r="D5" s="27">
        <v>2</v>
      </c>
      <c r="E5" s="2">
        <v>3</v>
      </c>
    </row>
    <row r="6" spans="1:5" ht="12.75" customHeight="1">
      <c r="A6" s="25"/>
      <c r="B6" s="25" t="s">
        <v>42</v>
      </c>
      <c r="C6" s="34">
        <f aca="true" t="shared" si="0" ref="C6:C47">D6+E6</f>
        <v>3250729</v>
      </c>
      <c r="D6" s="27">
        <f>D7+D39</f>
        <v>2945831.4</v>
      </c>
      <c r="E6" s="42">
        <f>E18+E19+E20+E21+E22+E23+E24+E25+E26+E27+E28+E29+E30+E31+E32+E33+E34+E35+E36+E37+E38</f>
        <v>304897.6</v>
      </c>
    </row>
    <row r="7" spans="1:5" ht="12.75" customHeight="1">
      <c r="A7" s="26">
        <v>301</v>
      </c>
      <c r="B7" s="5" t="s">
        <v>111</v>
      </c>
      <c r="C7" s="36">
        <f t="shared" si="0"/>
        <v>2718078.12</v>
      </c>
      <c r="D7" s="52">
        <v>2718078.12</v>
      </c>
      <c r="E7" s="35"/>
    </row>
    <row r="8" spans="1:5" ht="12.75" customHeight="1">
      <c r="A8" s="2">
        <v>30101</v>
      </c>
      <c r="B8" s="30" t="s">
        <v>169</v>
      </c>
      <c r="C8" s="34">
        <f t="shared" si="0"/>
        <v>1067580</v>
      </c>
      <c r="D8" s="52">
        <v>1067580</v>
      </c>
      <c r="E8" s="35"/>
    </row>
    <row r="9" spans="1:5" ht="12.75" customHeight="1">
      <c r="A9" s="2">
        <v>30102</v>
      </c>
      <c r="B9" s="5" t="s">
        <v>95</v>
      </c>
      <c r="C9" s="34">
        <f t="shared" si="0"/>
        <v>343860</v>
      </c>
      <c r="D9" s="52">
        <v>343860</v>
      </c>
      <c r="E9" s="35"/>
    </row>
    <row r="10" spans="1:5" ht="12.75" customHeight="1">
      <c r="A10" s="2">
        <v>30103</v>
      </c>
      <c r="B10" s="5" t="s">
        <v>208</v>
      </c>
      <c r="C10" s="34">
        <f t="shared" si="0"/>
        <v>88740</v>
      </c>
      <c r="D10" s="52">
        <v>88740</v>
      </c>
      <c r="E10" s="35"/>
    </row>
    <row r="11" spans="1:5" ht="12.75" customHeight="1">
      <c r="A11" s="2">
        <v>30104</v>
      </c>
      <c r="B11" s="5" t="s">
        <v>117</v>
      </c>
      <c r="C11" s="34">
        <f t="shared" si="0"/>
        <v>226126.8</v>
      </c>
      <c r="D11" s="52">
        <v>226126.8</v>
      </c>
      <c r="E11" s="35"/>
    </row>
    <row r="12" spans="1:5" ht="12.75" customHeight="1">
      <c r="A12" s="2">
        <v>30107</v>
      </c>
      <c r="B12" s="30" t="s">
        <v>52</v>
      </c>
      <c r="C12" s="34">
        <f t="shared" si="0"/>
        <v>486504</v>
      </c>
      <c r="D12" s="52">
        <v>486504</v>
      </c>
      <c r="E12" s="35"/>
    </row>
    <row r="13" spans="1:5" ht="12.75" customHeight="1">
      <c r="A13" s="2">
        <v>30108</v>
      </c>
      <c r="B13" s="30" t="s">
        <v>5</v>
      </c>
      <c r="C13" s="34">
        <f t="shared" si="0"/>
        <v>379588.8</v>
      </c>
      <c r="D13" s="52">
        <v>379588.8</v>
      </c>
      <c r="E13" s="35"/>
    </row>
    <row r="14" spans="1:5" ht="12.75" customHeight="1">
      <c r="A14" s="2">
        <v>30109</v>
      </c>
      <c r="B14" s="5" t="s">
        <v>60</v>
      </c>
      <c r="C14" s="34">
        <f t="shared" si="0"/>
        <v>151835.52</v>
      </c>
      <c r="D14" s="52">
        <v>151835.52</v>
      </c>
      <c r="E14" s="35"/>
    </row>
    <row r="15" spans="1:5" ht="12.75" customHeight="1">
      <c r="A15" s="2">
        <v>30110</v>
      </c>
      <c r="B15" s="5" t="s">
        <v>150</v>
      </c>
      <c r="C15" s="34">
        <f t="shared" si="0"/>
        <v>0</v>
      </c>
      <c r="D15" s="52">
        <v>0</v>
      </c>
      <c r="E15" s="37"/>
    </row>
    <row r="16" spans="1:5" ht="12.75" customHeight="1">
      <c r="A16" s="2">
        <v>30199</v>
      </c>
      <c r="B16" s="5" t="s">
        <v>86</v>
      </c>
      <c r="C16" s="36">
        <f t="shared" si="0"/>
        <v>-26157</v>
      </c>
      <c r="D16" s="50">
        <v>-26157</v>
      </c>
      <c r="E16" s="38"/>
    </row>
    <row r="17" spans="1:5" ht="12.75" customHeight="1">
      <c r="A17" s="26">
        <v>302</v>
      </c>
      <c r="B17" s="5" t="s">
        <v>128</v>
      </c>
      <c r="C17" s="34">
        <f t="shared" si="0"/>
        <v>304897.6</v>
      </c>
      <c r="D17" s="39"/>
      <c r="E17" s="52">
        <v>304897.6</v>
      </c>
    </row>
    <row r="18" spans="1:5" ht="12.75" customHeight="1">
      <c r="A18" s="2">
        <v>30201</v>
      </c>
      <c r="B18" s="5" t="s">
        <v>91</v>
      </c>
      <c r="C18" s="34">
        <f t="shared" si="0"/>
        <v>60000.4</v>
      </c>
      <c r="D18" s="36"/>
      <c r="E18" s="52">
        <v>60000.4</v>
      </c>
    </row>
    <row r="19" spans="1:5" ht="12.75" customHeight="1">
      <c r="A19" s="2">
        <v>30202</v>
      </c>
      <c r="B19" s="5" t="s">
        <v>194</v>
      </c>
      <c r="C19" s="34">
        <f t="shared" si="0"/>
        <v>50000</v>
      </c>
      <c r="D19" s="36"/>
      <c r="E19" s="52">
        <v>50000</v>
      </c>
    </row>
    <row r="20" spans="1:5" ht="12.75" customHeight="1">
      <c r="A20" s="2">
        <v>30205</v>
      </c>
      <c r="B20" s="5" t="s">
        <v>73</v>
      </c>
      <c r="C20" s="34">
        <f t="shared" si="0"/>
        <v>0</v>
      </c>
      <c r="D20" s="36"/>
      <c r="E20" s="52">
        <v>0</v>
      </c>
    </row>
    <row r="21" spans="1:6" ht="12.75" customHeight="1">
      <c r="A21" s="2">
        <v>30206</v>
      </c>
      <c r="B21" s="5" t="s">
        <v>12</v>
      </c>
      <c r="C21" s="34">
        <f t="shared" si="0"/>
        <v>0</v>
      </c>
      <c r="D21" s="36"/>
      <c r="E21" s="52">
        <v>0</v>
      </c>
      <c r="F21" s="6"/>
    </row>
    <row r="22" spans="1:5" ht="12.75" customHeight="1">
      <c r="A22" s="2">
        <v>30209</v>
      </c>
      <c r="B22" s="5" t="s">
        <v>84</v>
      </c>
      <c r="C22" s="34">
        <f t="shared" si="0"/>
        <v>0</v>
      </c>
      <c r="D22" s="34"/>
      <c r="E22" s="52">
        <v>0</v>
      </c>
    </row>
    <row r="23" spans="1:5" ht="12.75" customHeight="1">
      <c r="A23" s="2">
        <v>30211</v>
      </c>
      <c r="B23" s="5" t="s">
        <v>199</v>
      </c>
      <c r="C23" s="34">
        <f t="shared" si="0"/>
        <v>0</v>
      </c>
      <c r="D23" s="36"/>
      <c r="E23" s="52">
        <v>0</v>
      </c>
    </row>
    <row r="24" spans="1:6" ht="12.75" customHeight="1">
      <c r="A24" s="2">
        <v>30212</v>
      </c>
      <c r="B24" s="5" t="s">
        <v>87</v>
      </c>
      <c r="C24" s="34">
        <f t="shared" si="0"/>
        <v>0</v>
      </c>
      <c r="D24" s="34"/>
      <c r="E24" s="52">
        <v>0</v>
      </c>
      <c r="F24" s="6"/>
    </row>
    <row r="25" spans="1:5" ht="12.75" customHeight="1">
      <c r="A25" s="2">
        <v>30213</v>
      </c>
      <c r="B25" s="5" t="s">
        <v>138</v>
      </c>
      <c r="C25" s="34">
        <f t="shared" si="0"/>
        <v>0</v>
      </c>
      <c r="D25" s="34"/>
      <c r="E25" s="52">
        <v>0</v>
      </c>
    </row>
    <row r="26" spans="1:5" ht="12.75" customHeight="1">
      <c r="A26" s="2">
        <v>30214</v>
      </c>
      <c r="B26" s="5" t="s">
        <v>200</v>
      </c>
      <c r="C26" s="34">
        <f t="shared" si="0"/>
        <v>0</v>
      </c>
      <c r="D26" s="34"/>
      <c r="E26" s="52">
        <v>0</v>
      </c>
    </row>
    <row r="27" spans="1:6" ht="12.75" customHeight="1">
      <c r="A27" s="2">
        <v>30215</v>
      </c>
      <c r="B27" s="5" t="s">
        <v>0</v>
      </c>
      <c r="C27" s="34">
        <f t="shared" si="0"/>
        <v>0</v>
      </c>
      <c r="D27" s="34"/>
      <c r="E27" s="52">
        <v>0</v>
      </c>
      <c r="F27" s="6"/>
    </row>
    <row r="28" spans="1:6" ht="12.75" customHeight="1">
      <c r="A28" s="2">
        <v>30216</v>
      </c>
      <c r="B28" s="5" t="s">
        <v>41</v>
      </c>
      <c r="C28" s="34">
        <f t="shared" si="0"/>
        <v>0</v>
      </c>
      <c r="D28" s="34"/>
      <c r="E28" s="52">
        <v>0</v>
      </c>
      <c r="F28" s="6"/>
    </row>
    <row r="29" spans="1:6" ht="12.75" customHeight="1">
      <c r="A29" s="2">
        <v>30217</v>
      </c>
      <c r="B29" s="5" t="s">
        <v>137</v>
      </c>
      <c r="C29" s="34">
        <f t="shared" si="0"/>
        <v>60000</v>
      </c>
      <c r="D29" s="34"/>
      <c r="E29" s="52">
        <v>60000</v>
      </c>
      <c r="F29" s="6"/>
    </row>
    <row r="30" spans="1:6" ht="12.75" customHeight="1">
      <c r="A30" s="2">
        <v>30218</v>
      </c>
      <c r="B30" s="5" t="s">
        <v>127</v>
      </c>
      <c r="C30" s="34">
        <f t="shared" si="0"/>
        <v>0</v>
      </c>
      <c r="D30" s="34"/>
      <c r="E30" s="52">
        <v>0</v>
      </c>
      <c r="F30" s="6"/>
    </row>
    <row r="31" spans="1:6" ht="12.75" customHeight="1">
      <c r="A31" s="2">
        <v>30224</v>
      </c>
      <c r="B31" s="5" t="s">
        <v>31</v>
      </c>
      <c r="C31" s="34">
        <f t="shared" si="0"/>
        <v>0</v>
      </c>
      <c r="D31" s="34"/>
      <c r="E31" s="52">
        <v>0</v>
      </c>
      <c r="F31" s="6"/>
    </row>
    <row r="32" spans="1:6" ht="12.75" customHeight="1">
      <c r="A32" s="2">
        <v>30226</v>
      </c>
      <c r="B32" s="5" t="s">
        <v>66</v>
      </c>
      <c r="C32" s="34">
        <f t="shared" si="0"/>
        <v>0</v>
      </c>
      <c r="D32" s="34"/>
      <c r="E32" s="52">
        <v>0</v>
      </c>
      <c r="F32" s="6"/>
    </row>
    <row r="33" spans="1:7" ht="12.75" customHeight="1">
      <c r="A33" s="2">
        <v>30228</v>
      </c>
      <c r="B33" s="5" t="s">
        <v>123</v>
      </c>
      <c r="C33" s="34">
        <f t="shared" si="0"/>
        <v>37958.88</v>
      </c>
      <c r="D33" s="34"/>
      <c r="E33" s="52">
        <v>37958.88</v>
      </c>
      <c r="G33" s="6"/>
    </row>
    <row r="34" spans="1:6" ht="12.75" customHeight="1">
      <c r="A34" s="2">
        <v>30229</v>
      </c>
      <c r="B34" s="5" t="s">
        <v>108</v>
      </c>
      <c r="C34" s="34">
        <f t="shared" si="0"/>
        <v>56938.32</v>
      </c>
      <c r="D34" s="34"/>
      <c r="E34" s="52">
        <v>56938.32</v>
      </c>
      <c r="F34" s="6"/>
    </row>
    <row r="35" spans="1:7" ht="12.75" customHeight="1">
      <c r="A35" s="2">
        <v>30231</v>
      </c>
      <c r="B35" s="5" t="s">
        <v>64</v>
      </c>
      <c r="C35" s="34">
        <f t="shared" si="0"/>
        <v>40000</v>
      </c>
      <c r="D35" s="34"/>
      <c r="E35" s="52">
        <v>40000</v>
      </c>
      <c r="G35" s="6"/>
    </row>
    <row r="36" spans="1:5" ht="12.75" customHeight="1">
      <c r="A36" s="2">
        <v>30239</v>
      </c>
      <c r="B36" s="5" t="s">
        <v>202</v>
      </c>
      <c r="C36" s="34">
        <f t="shared" si="0"/>
        <v>0</v>
      </c>
      <c r="D36" s="34"/>
      <c r="E36" s="52">
        <v>0</v>
      </c>
    </row>
    <row r="37" spans="1:5" ht="12.75" customHeight="1">
      <c r="A37" s="2">
        <v>30241</v>
      </c>
      <c r="B37" s="5" t="s">
        <v>35</v>
      </c>
      <c r="C37" s="34">
        <f t="shared" si="0"/>
        <v>0</v>
      </c>
      <c r="D37" s="34"/>
      <c r="E37" s="52">
        <v>0</v>
      </c>
    </row>
    <row r="38" spans="1:5" ht="12.75" customHeight="1">
      <c r="A38" s="2">
        <v>30299</v>
      </c>
      <c r="B38" s="5" t="s">
        <v>93</v>
      </c>
      <c r="C38" s="34">
        <f t="shared" si="0"/>
        <v>0</v>
      </c>
      <c r="D38" s="40"/>
      <c r="E38" s="52">
        <v>0</v>
      </c>
    </row>
    <row r="39" spans="1:6" ht="12.75" customHeight="1">
      <c r="A39" s="26">
        <v>303</v>
      </c>
      <c r="B39" s="5" t="s">
        <v>104</v>
      </c>
      <c r="C39" s="34">
        <f t="shared" si="0"/>
        <v>227753.28</v>
      </c>
      <c r="D39" s="52">
        <v>227753.28</v>
      </c>
      <c r="E39" s="41"/>
      <c r="F39" s="6"/>
    </row>
    <row r="40" spans="1:6" ht="12.75" customHeight="1">
      <c r="A40" s="2">
        <v>30303</v>
      </c>
      <c r="B40" s="5" t="s">
        <v>189</v>
      </c>
      <c r="C40" s="34">
        <f t="shared" si="0"/>
        <v>0</v>
      </c>
      <c r="D40" s="52">
        <v>0</v>
      </c>
      <c r="E40" s="37"/>
      <c r="F40" s="6"/>
    </row>
    <row r="41" spans="1:5" ht="12.75" customHeight="1">
      <c r="A41" s="2">
        <v>30304</v>
      </c>
      <c r="B41" s="5" t="s">
        <v>19</v>
      </c>
      <c r="C41" s="34">
        <f t="shared" si="0"/>
        <v>0</v>
      </c>
      <c r="D41" s="52">
        <v>0</v>
      </c>
      <c r="E41" s="37"/>
    </row>
    <row r="42" spans="1:6" ht="12.75" customHeight="1">
      <c r="A42" s="2">
        <v>30305</v>
      </c>
      <c r="B42" s="5" t="s">
        <v>38</v>
      </c>
      <c r="C42" s="34">
        <f t="shared" si="0"/>
        <v>0</v>
      </c>
      <c r="D42" s="52">
        <v>0</v>
      </c>
      <c r="E42" s="37"/>
      <c r="F42" s="6"/>
    </row>
    <row r="43" spans="1:5" ht="12.75" customHeight="1">
      <c r="A43" s="2">
        <v>30306</v>
      </c>
      <c r="B43" s="5" t="s">
        <v>121</v>
      </c>
      <c r="C43" s="34">
        <f t="shared" si="0"/>
        <v>0</v>
      </c>
      <c r="D43" s="52">
        <v>0</v>
      </c>
      <c r="E43" s="37"/>
    </row>
    <row r="44" spans="1:6" ht="12.75" customHeight="1">
      <c r="A44" s="2">
        <v>30307</v>
      </c>
      <c r="B44" s="5" t="s">
        <v>79</v>
      </c>
      <c r="C44" s="34">
        <f t="shared" si="0"/>
        <v>0</v>
      </c>
      <c r="D44" s="52">
        <v>0</v>
      </c>
      <c r="E44" s="37"/>
      <c r="F44" s="6"/>
    </row>
    <row r="45" spans="1:5" ht="12.75" customHeight="1">
      <c r="A45" s="2">
        <v>30309</v>
      </c>
      <c r="B45" s="5" t="s">
        <v>14</v>
      </c>
      <c r="C45" s="34">
        <f t="shared" si="0"/>
        <v>0</v>
      </c>
      <c r="D45" s="52">
        <v>0</v>
      </c>
      <c r="E45" s="35"/>
    </row>
    <row r="46" spans="1:5" ht="12.75" customHeight="1">
      <c r="A46" s="2">
        <v>30311</v>
      </c>
      <c r="B46" s="5" t="s">
        <v>156</v>
      </c>
      <c r="C46" s="34">
        <f t="shared" si="0"/>
        <v>227753.28</v>
      </c>
      <c r="D46" s="52">
        <v>227753.28</v>
      </c>
      <c r="E46" s="37"/>
    </row>
    <row r="47" spans="1:5" ht="12.75" customHeight="1">
      <c r="A47" s="2">
        <v>30399</v>
      </c>
      <c r="B47" s="5" t="s">
        <v>72</v>
      </c>
      <c r="C47" s="34">
        <f t="shared" si="0"/>
        <v>0</v>
      </c>
      <c r="D47" s="50">
        <v>0</v>
      </c>
      <c r="E47" s="37"/>
    </row>
    <row r="48" spans="4:5" ht="12.75" customHeight="1">
      <c r="D48" s="6"/>
      <c r="E48" s="6"/>
    </row>
    <row r="49" spans="4:5" ht="12.75" customHeight="1">
      <c r="D49" s="6"/>
      <c r="E49" s="6"/>
    </row>
    <row r="50" ht="12.75" customHeight="1">
      <c r="E50" s="6"/>
    </row>
    <row r="51" ht="12.75" customHeight="1">
      <c r="E51" s="6"/>
    </row>
  </sheetData>
  <sheetProtection/>
  <mergeCells count="4">
    <mergeCell ref="A3:A4"/>
    <mergeCell ref="B3:B4"/>
    <mergeCell ref="C3:E3"/>
    <mergeCell ref="A1:E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25"/>
  <sheetViews>
    <sheetView showGridLines="0" showZeros="0" zoomScalePageLayoutView="0" workbookViewId="0" topLeftCell="A1">
      <selection activeCell="A1" sqref="A1:AT1"/>
    </sheetView>
  </sheetViews>
  <sheetFormatPr defaultColWidth="9.16015625" defaultRowHeight="12.75" customHeight="1"/>
  <cols>
    <col min="1" max="3" width="5.33203125" style="0" customWidth="1"/>
    <col min="4" max="4" width="19.33203125" style="0" customWidth="1"/>
  </cols>
  <sheetData>
    <row r="1" spans="1:46" ht="32.25" customHeight="1">
      <c r="A1" s="64" t="s">
        <v>103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</row>
    <row r="2" spans="1:46" ht="12.75" customHeight="1">
      <c r="A2" s="53" t="s">
        <v>69</v>
      </c>
      <c r="AT2" s="44" t="s">
        <v>13</v>
      </c>
    </row>
    <row r="3" spans="1:46" ht="24.75" customHeight="1">
      <c r="A3" s="66" t="s">
        <v>81</v>
      </c>
      <c r="B3" s="66" t="s">
        <v>139</v>
      </c>
      <c r="C3" s="66" t="s">
        <v>134</v>
      </c>
      <c r="D3" s="68" t="s">
        <v>185</v>
      </c>
      <c r="E3" s="66" t="s">
        <v>42</v>
      </c>
      <c r="F3" s="68" t="s">
        <v>17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</row>
    <row r="4" spans="1:46" ht="24.75" customHeight="1">
      <c r="A4" s="66"/>
      <c r="B4" s="66"/>
      <c r="C4" s="66"/>
      <c r="D4" s="68"/>
      <c r="E4" s="66"/>
      <c r="F4" s="71" t="s">
        <v>111</v>
      </c>
      <c r="G4" s="71"/>
      <c r="H4" s="71"/>
      <c r="I4" s="71"/>
      <c r="J4" s="71"/>
      <c r="K4" s="71"/>
      <c r="L4" s="71"/>
      <c r="M4" s="71"/>
      <c r="N4" s="71"/>
      <c r="O4" s="72"/>
      <c r="P4" s="71" t="s">
        <v>128</v>
      </c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2"/>
      <c r="AL4" s="71" t="s">
        <v>104</v>
      </c>
      <c r="AM4" s="71"/>
      <c r="AN4" s="71"/>
      <c r="AO4" s="71"/>
      <c r="AP4" s="71"/>
      <c r="AQ4" s="71"/>
      <c r="AR4" s="71"/>
      <c r="AS4" s="71"/>
      <c r="AT4" s="71"/>
    </row>
    <row r="5" spans="1:46" ht="38.25" customHeight="1">
      <c r="A5" s="66"/>
      <c r="B5" s="66"/>
      <c r="C5" s="66"/>
      <c r="D5" s="68"/>
      <c r="E5" s="68"/>
      <c r="F5" s="20" t="s">
        <v>110</v>
      </c>
      <c r="G5" s="21" t="s">
        <v>176</v>
      </c>
      <c r="H5" s="21" t="s">
        <v>53</v>
      </c>
      <c r="I5" s="21" t="s">
        <v>78</v>
      </c>
      <c r="J5" s="21" t="s">
        <v>24</v>
      </c>
      <c r="K5" s="21" t="s">
        <v>94</v>
      </c>
      <c r="L5" s="21" t="s">
        <v>3</v>
      </c>
      <c r="M5" s="21" t="s">
        <v>16</v>
      </c>
      <c r="N5" s="21" t="s">
        <v>178</v>
      </c>
      <c r="O5" s="21" t="s">
        <v>198</v>
      </c>
      <c r="P5" s="21" t="s">
        <v>110</v>
      </c>
      <c r="Q5" s="21" t="s">
        <v>167</v>
      </c>
      <c r="R5" s="21" t="s">
        <v>59</v>
      </c>
      <c r="S5" s="21" t="s">
        <v>201</v>
      </c>
      <c r="T5" s="21" t="s">
        <v>140</v>
      </c>
      <c r="U5" s="21" t="s">
        <v>143</v>
      </c>
      <c r="V5" s="21" t="s">
        <v>62</v>
      </c>
      <c r="W5" s="21" t="s">
        <v>197</v>
      </c>
      <c r="X5" s="21" t="s">
        <v>196</v>
      </c>
      <c r="Y5" s="21" t="s">
        <v>49</v>
      </c>
      <c r="Z5" s="21" t="s">
        <v>145</v>
      </c>
      <c r="AA5" s="21" t="s">
        <v>115</v>
      </c>
      <c r="AB5" s="21" t="s">
        <v>101</v>
      </c>
      <c r="AC5" s="21" t="s">
        <v>100</v>
      </c>
      <c r="AD5" s="21" t="s">
        <v>205</v>
      </c>
      <c r="AE5" s="21" t="s">
        <v>186</v>
      </c>
      <c r="AF5" s="21" t="s">
        <v>133</v>
      </c>
      <c r="AG5" s="21" t="s">
        <v>45</v>
      </c>
      <c r="AH5" s="21" t="s">
        <v>203</v>
      </c>
      <c r="AI5" s="21" t="s">
        <v>131</v>
      </c>
      <c r="AJ5" s="21" t="s">
        <v>23</v>
      </c>
      <c r="AK5" s="21" t="s">
        <v>152</v>
      </c>
      <c r="AL5" s="21" t="s">
        <v>110</v>
      </c>
      <c r="AM5" s="21" t="s">
        <v>141</v>
      </c>
      <c r="AN5" s="21" t="s">
        <v>126</v>
      </c>
      <c r="AO5" s="21" t="s">
        <v>2</v>
      </c>
      <c r="AP5" s="21" t="s">
        <v>33</v>
      </c>
      <c r="AQ5" s="21" t="s">
        <v>182</v>
      </c>
      <c r="AR5" s="21" t="s">
        <v>132</v>
      </c>
      <c r="AS5" s="21" t="s">
        <v>15</v>
      </c>
      <c r="AT5" s="21" t="s">
        <v>161</v>
      </c>
    </row>
    <row r="6" spans="1:46" ht="12.75" customHeight="1">
      <c r="A6" s="31" t="s">
        <v>124</v>
      </c>
      <c r="B6" s="31" t="s">
        <v>124</v>
      </c>
      <c r="C6" s="31" t="s">
        <v>124</v>
      </c>
      <c r="D6" s="31" t="s">
        <v>124</v>
      </c>
      <c r="E6" s="31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>
        <v>11</v>
      </c>
      <c r="P6" s="27">
        <v>12</v>
      </c>
      <c r="Q6" s="27">
        <v>13</v>
      </c>
      <c r="R6" s="27">
        <v>14</v>
      </c>
      <c r="S6" s="27">
        <v>15</v>
      </c>
      <c r="T6" s="27">
        <v>16</v>
      </c>
      <c r="U6" s="27">
        <v>17</v>
      </c>
      <c r="V6" s="27">
        <v>18</v>
      </c>
      <c r="W6" s="27">
        <v>19</v>
      </c>
      <c r="X6" s="27">
        <v>20</v>
      </c>
      <c r="Y6" s="27">
        <v>21</v>
      </c>
      <c r="Z6" s="27">
        <v>22</v>
      </c>
      <c r="AA6" s="27">
        <v>23</v>
      </c>
      <c r="AB6" s="27">
        <v>24</v>
      </c>
      <c r="AC6" s="27">
        <v>25</v>
      </c>
      <c r="AD6" s="27">
        <v>26</v>
      </c>
      <c r="AE6" s="27">
        <v>27</v>
      </c>
      <c r="AF6" s="27">
        <v>28</v>
      </c>
      <c r="AG6" s="27">
        <v>29</v>
      </c>
      <c r="AH6" s="27">
        <v>30</v>
      </c>
      <c r="AI6" s="27">
        <v>31</v>
      </c>
      <c r="AJ6" s="27">
        <v>32</v>
      </c>
      <c r="AK6" s="27">
        <v>33</v>
      </c>
      <c r="AL6" s="27">
        <v>34</v>
      </c>
      <c r="AM6" s="27">
        <v>35</v>
      </c>
      <c r="AN6" s="27">
        <v>36</v>
      </c>
      <c r="AO6" s="27">
        <v>37</v>
      </c>
      <c r="AP6" s="27">
        <v>38</v>
      </c>
      <c r="AQ6" s="27">
        <v>39</v>
      </c>
      <c r="AR6" s="27">
        <v>40</v>
      </c>
      <c r="AS6" s="27">
        <v>41</v>
      </c>
      <c r="AT6" s="27">
        <v>42</v>
      </c>
    </row>
    <row r="7" spans="1:46" ht="18.75" customHeight="1">
      <c r="A7" s="59"/>
      <c r="B7" s="62"/>
      <c r="C7" s="62"/>
      <c r="D7" s="61" t="s">
        <v>42</v>
      </c>
      <c r="E7" s="56">
        <v>3250729</v>
      </c>
      <c r="F7" s="50">
        <v>2718078.12</v>
      </c>
      <c r="G7" s="55">
        <v>1067580</v>
      </c>
      <c r="H7" s="55">
        <v>343860</v>
      </c>
      <c r="I7" s="55">
        <v>88740</v>
      </c>
      <c r="J7" s="55">
        <v>226126.8</v>
      </c>
      <c r="K7" s="55">
        <v>486504</v>
      </c>
      <c r="L7" s="55">
        <v>379588.8</v>
      </c>
      <c r="M7" s="55">
        <v>151835.52</v>
      </c>
      <c r="N7" s="55">
        <v>0</v>
      </c>
      <c r="O7" s="55">
        <v>-26157</v>
      </c>
      <c r="P7" s="55">
        <v>304897.6</v>
      </c>
      <c r="Q7" s="55">
        <v>60000.4</v>
      </c>
      <c r="R7" s="55">
        <v>50000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60000</v>
      </c>
      <c r="AC7" s="55">
        <v>0</v>
      </c>
      <c r="AD7" s="55">
        <v>0</v>
      </c>
      <c r="AE7" s="55">
        <v>0</v>
      </c>
      <c r="AF7" s="55">
        <v>37958.88</v>
      </c>
      <c r="AG7" s="55">
        <v>56938.32</v>
      </c>
      <c r="AH7" s="55">
        <v>40000</v>
      </c>
      <c r="AI7" s="55">
        <v>0</v>
      </c>
      <c r="AJ7" s="55">
        <v>0</v>
      </c>
      <c r="AK7" s="55">
        <v>0</v>
      </c>
      <c r="AL7" s="55">
        <v>227753.28</v>
      </c>
      <c r="AM7" s="55">
        <v>0</v>
      </c>
      <c r="AN7" s="55">
        <v>0</v>
      </c>
      <c r="AO7" s="55">
        <v>0</v>
      </c>
      <c r="AP7" s="55">
        <v>0</v>
      </c>
      <c r="AQ7" s="55">
        <v>0</v>
      </c>
      <c r="AR7" s="55">
        <v>0</v>
      </c>
      <c r="AS7" s="55">
        <v>227753.28</v>
      </c>
      <c r="AT7" s="55">
        <v>0</v>
      </c>
    </row>
    <row r="8" spans="1:47" ht="18.75" customHeight="1">
      <c r="A8" s="59" t="s">
        <v>43</v>
      </c>
      <c r="B8" s="62"/>
      <c r="C8" s="62"/>
      <c r="D8" s="61" t="s">
        <v>136</v>
      </c>
      <c r="E8" s="56">
        <v>2796848.92</v>
      </c>
      <c r="F8" s="50">
        <v>2491951.32</v>
      </c>
      <c r="G8" s="55">
        <v>1067580</v>
      </c>
      <c r="H8" s="55">
        <v>343860</v>
      </c>
      <c r="I8" s="55">
        <v>88740</v>
      </c>
      <c r="J8" s="55">
        <v>0</v>
      </c>
      <c r="K8" s="55">
        <v>486504</v>
      </c>
      <c r="L8" s="55">
        <v>379588.8</v>
      </c>
      <c r="M8" s="55">
        <v>151835.52</v>
      </c>
      <c r="N8" s="55">
        <v>0</v>
      </c>
      <c r="O8" s="55">
        <v>-26157</v>
      </c>
      <c r="P8" s="55">
        <v>304897.6</v>
      </c>
      <c r="Q8" s="55">
        <v>60000.4</v>
      </c>
      <c r="R8" s="55">
        <v>50000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60000</v>
      </c>
      <c r="AC8" s="55">
        <v>0</v>
      </c>
      <c r="AD8" s="55">
        <v>0</v>
      </c>
      <c r="AE8" s="55">
        <v>0</v>
      </c>
      <c r="AF8" s="55">
        <v>37958.88</v>
      </c>
      <c r="AG8" s="55">
        <v>56938.32</v>
      </c>
      <c r="AH8" s="55">
        <v>40000</v>
      </c>
      <c r="AI8" s="55">
        <v>0</v>
      </c>
      <c r="AJ8" s="55">
        <v>0</v>
      </c>
      <c r="AK8" s="55">
        <v>0</v>
      </c>
      <c r="AL8" s="55">
        <v>0</v>
      </c>
      <c r="AM8" s="55">
        <v>0</v>
      </c>
      <c r="AN8" s="55">
        <v>0</v>
      </c>
      <c r="AO8" s="55">
        <v>0</v>
      </c>
      <c r="AP8" s="55">
        <v>0</v>
      </c>
      <c r="AQ8" s="55">
        <v>0</v>
      </c>
      <c r="AR8" s="55">
        <v>0</v>
      </c>
      <c r="AS8" s="55">
        <v>0</v>
      </c>
      <c r="AT8" s="55">
        <v>0</v>
      </c>
      <c r="AU8" s="6"/>
    </row>
    <row r="9" spans="1:46" ht="18.75" customHeight="1">
      <c r="A9" s="59"/>
      <c r="B9" s="62" t="s">
        <v>153</v>
      </c>
      <c r="C9" s="62"/>
      <c r="D9" s="61" t="s">
        <v>170</v>
      </c>
      <c r="E9" s="56">
        <v>2796848.92</v>
      </c>
      <c r="F9" s="50">
        <v>2491951.32</v>
      </c>
      <c r="G9" s="55">
        <v>1067580</v>
      </c>
      <c r="H9" s="55">
        <v>343860</v>
      </c>
      <c r="I9" s="55">
        <v>88740</v>
      </c>
      <c r="J9" s="55">
        <v>0</v>
      </c>
      <c r="K9" s="55">
        <v>486504</v>
      </c>
      <c r="L9" s="55">
        <v>379588.8</v>
      </c>
      <c r="M9" s="55">
        <v>151835.52</v>
      </c>
      <c r="N9" s="55">
        <v>0</v>
      </c>
      <c r="O9" s="55">
        <v>-26157</v>
      </c>
      <c r="P9" s="55">
        <v>304897.6</v>
      </c>
      <c r="Q9" s="55">
        <v>60000.4</v>
      </c>
      <c r="R9" s="55">
        <v>50000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60000</v>
      </c>
      <c r="AC9" s="55">
        <v>0</v>
      </c>
      <c r="AD9" s="55">
        <v>0</v>
      </c>
      <c r="AE9" s="55">
        <v>0</v>
      </c>
      <c r="AF9" s="55">
        <v>37958.88</v>
      </c>
      <c r="AG9" s="55">
        <v>56938.32</v>
      </c>
      <c r="AH9" s="55">
        <v>40000</v>
      </c>
      <c r="AI9" s="55">
        <v>0</v>
      </c>
      <c r="AJ9" s="55">
        <v>0</v>
      </c>
      <c r="AK9" s="55">
        <v>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v>0</v>
      </c>
      <c r="AR9" s="55">
        <v>0</v>
      </c>
      <c r="AS9" s="55">
        <v>0</v>
      </c>
      <c r="AT9" s="55">
        <v>0</v>
      </c>
    </row>
    <row r="10" spans="1:47" ht="18.75" customHeight="1">
      <c r="A10" s="59" t="s">
        <v>105</v>
      </c>
      <c r="B10" s="62" t="s">
        <v>83</v>
      </c>
      <c r="C10" s="62" t="s">
        <v>153</v>
      </c>
      <c r="D10" s="61" t="s">
        <v>90</v>
      </c>
      <c r="E10" s="56">
        <v>2796848.92</v>
      </c>
      <c r="F10" s="50">
        <v>2491951.32</v>
      </c>
      <c r="G10" s="55">
        <v>1067580</v>
      </c>
      <c r="H10" s="55">
        <v>343860</v>
      </c>
      <c r="I10" s="55">
        <v>88740</v>
      </c>
      <c r="J10" s="55">
        <v>0</v>
      </c>
      <c r="K10" s="55">
        <v>486504</v>
      </c>
      <c r="L10" s="55">
        <v>379588.8</v>
      </c>
      <c r="M10" s="55">
        <v>151835.52</v>
      </c>
      <c r="N10" s="55">
        <v>0</v>
      </c>
      <c r="O10" s="55">
        <v>-26157</v>
      </c>
      <c r="P10" s="55">
        <v>304897.6</v>
      </c>
      <c r="Q10" s="55">
        <v>60000.4</v>
      </c>
      <c r="R10" s="55">
        <v>50000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60000</v>
      </c>
      <c r="AC10" s="55">
        <v>0</v>
      </c>
      <c r="AD10" s="55">
        <v>0</v>
      </c>
      <c r="AE10" s="55">
        <v>0</v>
      </c>
      <c r="AF10" s="55">
        <v>37958.88</v>
      </c>
      <c r="AG10" s="55">
        <v>56938.32</v>
      </c>
      <c r="AH10" s="55">
        <v>40000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5">
        <v>0</v>
      </c>
      <c r="AP10" s="55">
        <v>0</v>
      </c>
      <c r="AQ10" s="55">
        <v>0</v>
      </c>
      <c r="AR10" s="55">
        <v>0</v>
      </c>
      <c r="AS10" s="55">
        <v>0</v>
      </c>
      <c r="AT10" s="55">
        <v>0</v>
      </c>
      <c r="AU10" s="6"/>
    </row>
    <row r="11" spans="1:46" ht="18.75" customHeight="1">
      <c r="A11" s="59" t="s">
        <v>89</v>
      </c>
      <c r="B11" s="62"/>
      <c r="C11" s="62"/>
      <c r="D11" s="61" t="s">
        <v>29</v>
      </c>
      <c r="E11" s="56">
        <v>226126.8</v>
      </c>
      <c r="F11" s="50">
        <v>226126.8</v>
      </c>
      <c r="G11" s="55">
        <v>0</v>
      </c>
      <c r="H11" s="55">
        <v>0</v>
      </c>
      <c r="I11" s="55">
        <v>0</v>
      </c>
      <c r="J11" s="55">
        <v>226126.8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0</v>
      </c>
      <c r="AT11" s="55">
        <v>0</v>
      </c>
    </row>
    <row r="12" spans="1:47" ht="18.75" customHeight="1">
      <c r="A12" s="59"/>
      <c r="B12" s="62" t="s">
        <v>118</v>
      </c>
      <c r="C12" s="62"/>
      <c r="D12" s="61" t="s">
        <v>75</v>
      </c>
      <c r="E12" s="56">
        <v>226126.8</v>
      </c>
      <c r="F12" s="50">
        <v>226126.8</v>
      </c>
      <c r="G12" s="55">
        <v>0</v>
      </c>
      <c r="H12" s="55">
        <v>0</v>
      </c>
      <c r="I12" s="55">
        <v>0</v>
      </c>
      <c r="J12" s="55">
        <v>226126.8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5">
        <v>0</v>
      </c>
      <c r="AU12" s="6"/>
    </row>
    <row r="13" spans="1:46" ht="18.75" customHeight="1">
      <c r="A13" s="59" t="s">
        <v>166</v>
      </c>
      <c r="B13" s="62" t="s">
        <v>39</v>
      </c>
      <c r="C13" s="62" t="s">
        <v>107</v>
      </c>
      <c r="D13" s="61" t="s">
        <v>22</v>
      </c>
      <c r="E13" s="56">
        <v>226126.8</v>
      </c>
      <c r="F13" s="50">
        <v>226126.8</v>
      </c>
      <c r="G13" s="55">
        <v>0</v>
      </c>
      <c r="H13" s="55">
        <v>0</v>
      </c>
      <c r="I13" s="55">
        <v>0</v>
      </c>
      <c r="J13" s="55">
        <v>226126.8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55">
        <v>0</v>
      </c>
      <c r="AS13" s="55">
        <v>0</v>
      </c>
      <c r="AT13" s="55">
        <v>0</v>
      </c>
    </row>
    <row r="14" spans="1:47" ht="18.75" customHeight="1">
      <c r="A14" s="59" t="s">
        <v>74</v>
      </c>
      <c r="B14" s="62"/>
      <c r="C14" s="62"/>
      <c r="D14" s="61" t="s">
        <v>168</v>
      </c>
      <c r="E14" s="56">
        <v>227753.28</v>
      </c>
      <c r="F14" s="50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227753.28</v>
      </c>
      <c r="AM14" s="55">
        <v>0</v>
      </c>
      <c r="AN14" s="55">
        <v>0</v>
      </c>
      <c r="AO14" s="55">
        <v>0</v>
      </c>
      <c r="AP14" s="55">
        <v>0</v>
      </c>
      <c r="AQ14" s="55">
        <v>0</v>
      </c>
      <c r="AR14" s="55">
        <v>0</v>
      </c>
      <c r="AS14" s="55">
        <v>227753.28</v>
      </c>
      <c r="AT14" s="55">
        <v>0</v>
      </c>
      <c r="AU14" s="6"/>
    </row>
    <row r="15" spans="1:47" ht="18.75" customHeight="1">
      <c r="A15" s="59"/>
      <c r="B15" s="62" t="s">
        <v>107</v>
      </c>
      <c r="C15" s="62"/>
      <c r="D15" s="61" t="s">
        <v>30</v>
      </c>
      <c r="E15" s="56">
        <v>227753.28</v>
      </c>
      <c r="F15" s="50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227753.28</v>
      </c>
      <c r="AM15" s="55">
        <v>0</v>
      </c>
      <c r="AN15" s="55">
        <v>0</v>
      </c>
      <c r="AO15" s="55">
        <v>0</v>
      </c>
      <c r="AP15" s="55">
        <v>0</v>
      </c>
      <c r="AQ15" s="55">
        <v>0</v>
      </c>
      <c r="AR15" s="55">
        <v>0</v>
      </c>
      <c r="AS15" s="55">
        <v>227753.28</v>
      </c>
      <c r="AT15" s="55">
        <v>0</v>
      </c>
      <c r="AU15" s="6"/>
    </row>
    <row r="16" spans="1:46" ht="18.75" customHeight="1">
      <c r="A16" s="59" t="s">
        <v>177</v>
      </c>
      <c r="B16" s="62" t="s">
        <v>28</v>
      </c>
      <c r="C16" s="62" t="s">
        <v>153</v>
      </c>
      <c r="D16" s="61" t="s">
        <v>209</v>
      </c>
      <c r="E16" s="56">
        <v>227753.28</v>
      </c>
      <c r="F16" s="50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227753.28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55">
        <v>0</v>
      </c>
      <c r="AS16" s="55">
        <v>227753.28</v>
      </c>
      <c r="AT16" s="55">
        <v>0</v>
      </c>
    </row>
    <row r="17" spans="4:41" ht="12.75" customHeight="1">
      <c r="D17" s="6"/>
      <c r="E17" s="6"/>
      <c r="F17" s="6"/>
      <c r="I17" s="6"/>
      <c r="J17" s="6"/>
      <c r="N17" s="6"/>
      <c r="P17" s="6"/>
      <c r="T17" s="6"/>
      <c r="V17" s="6"/>
      <c r="W17" s="6"/>
      <c r="Y17" s="6"/>
      <c r="AA17" s="6"/>
      <c r="AD17" s="6"/>
      <c r="AE17" s="6"/>
      <c r="AF17" s="6"/>
      <c r="AI17" s="6"/>
      <c r="AO17" s="6"/>
    </row>
    <row r="18" spans="3:43" ht="12.75" customHeight="1">
      <c r="C18" s="6"/>
      <c r="E18" s="6"/>
      <c r="F18" s="6"/>
      <c r="I18" s="6"/>
      <c r="M18" s="6"/>
      <c r="Q18" s="6"/>
      <c r="S18" s="6"/>
      <c r="T18" s="6"/>
      <c r="U18" s="6"/>
      <c r="V18" s="6"/>
      <c r="AA18" s="6"/>
      <c r="AD18" s="6"/>
      <c r="AE18" s="6"/>
      <c r="AH18" s="6"/>
      <c r="AO18" s="6"/>
      <c r="AQ18" s="6"/>
    </row>
    <row r="19" spans="5:32" ht="12.75" customHeight="1">
      <c r="E19" s="6"/>
      <c r="F19" s="6"/>
      <c r="M19" s="6"/>
      <c r="N19" s="6"/>
      <c r="T19" s="6"/>
      <c r="V19" s="6"/>
      <c r="W19" s="6"/>
      <c r="Z19" s="6"/>
      <c r="AE19" s="6"/>
      <c r="AF19" s="6"/>
    </row>
    <row r="20" spans="4:35" ht="12.75" customHeight="1">
      <c r="D20" s="6"/>
      <c r="E20" s="6"/>
      <c r="M20" s="6"/>
      <c r="N20" s="6"/>
      <c r="Q20" s="6"/>
      <c r="R20" s="6"/>
      <c r="U20" s="6"/>
      <c r="Y20" s="6"/>
      <c r="AB20" s="6"/>
      <c r="AC20" s="6"/>
      <c r="AE20" s="6"/>
      <c r="AI20" s="6"/>
    </row>
    <row r="21" spans="18:35" ht="12.75" customHeight="1">
      <c r="R21" s="6"/>
      <c r="V21" s="6"/>
      <c r="AA21" s="6"/>
      <c r="AH21" s="6"/>
      <c r="AI21" s="6"/>
    </row>
    <row r="22" spans="10:38" ht="12.75" customHeight="1">
      <c r="J22" s="6"/>
      <c r="P22" s="6"/>
      <c r="U22" s="6"/>
      <c r="AF22" s="6"/>
      <c r="AL22" s="6"/>
    </row>
    <row r="23" spans="5:33" ht="12.75" customHeight="1">
      <c r="E23" s="6"/>
      <c r="F23" s="6"/>
      <c r="G23" s="6"/>
      <c r="U23" s="6"/>
      <c r="Z23" s="6"/>
      <c r="AF23" s="6"/>
      <c r="AG23" s="6"/>
    </row>
    <row r="24" ht="12.75" customHeight="1">
      <c r="Y24" s="6"/>
    </row>
    <row r="25" ht="12.75" customHeight="1">
      <c r="V25" s="6"/>
    </row>
  </sheetData>
  <sheetProtection/>
  <mergeCells count="10">
    <mergeCell ref="P4:AK4"/>
    <mergeCell ref="AL4:AT4"/>
    <mergeCell ref="F3:AT3"/>
    <mergeCell ref="A1:AT1"/>
    <mergeCell ref="A3:A5"/>
    <mergeCell ref="B3:B5"/>
    <mergeCell ref="C3:C5"/>
    <mergeCell ref="D3:D5"/>
    <mergeCell ref="E3:E5"/>
    <mergeCell ref="F4:O4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tabSelected="1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6.5" style="0" customWidth="1"/>
    <col min="4" max="4" width="31.33203125" style="0" customWidth="1"/>
    <col min="5" max="7" width="21.66015625" style="0" customWidth="1"/>
  </cols>
  <sheetData>
    <row r="1" spans="1:7" ht="32.25" customHeight="1">
      <c r="A1" s="64" t="s">
        <v>135</v>
      </c>
      <c r="B1" s="64"/>
      <c r="C1" s="64"/>
      <c r="D1" s="64"/>
      <c r="E1" s="64"/>
      <c r="F1" s="64"/>
      <c r="G1" s="64"/>
    </row>
    <row r="2" spans="1:7" ht="12.75" customHeight="1">
      <c r="A2" s="53" t="s">
        <v>69</v>
      </c>
      <c r="G2" s="1" t="s">
        <v>13</v>
      </c>
    </row>
    <row r="3" spans="1:7" ht="25.5" customHeight="1">
      <c r="A3" s="69" t="s">
        <v>81</v>
      </c>
      <c r="B3" s="69" t="s">
        <v>139</v>
      </c>
      <c r="C3" s="69" t="s">
        <v>134</v>
      </c>
      <c r="D3" s="69" t="s">
        <v>185</v>
      </c>
      <c r="E3" s="70" t="s">
        <v>181</v>
      </c>
      <c r="F3" s="70"/>
      <c r="G3" s="70"/>
    </row>
    <row r="4" spans="1:7" ht="20.25" customHeight="1">
      <c r="A4" s="69"/>
      <c r="B4" s="69"/>
      <c r="C4" s="69"/>
      <c r="D4" s="70"/>
      <c r="E4" s="24" t="s">
        <v>42</v>
      </c>
      <c r="F4" s="25" t="s">
        <v>17</v>
      </c>
      <c r="G4" s="25" t="s">
        <v>120</v>
      </c>
    </row>
    <row r="5" spans="1:7" ht="12.75" customHeight="1">
      <c r="A5" s="31" t="s">
        <v>124</v>
      </c>
      <c r="B5" s="31" t="s">
        <v>124</v>
      </c>
      <c r="C5" s="31" t="s">
        <v>124</v>
      </c>
      <c r="D5" s="32" t="s">
        <v>124</v>
      </c>
      <c r="E5" s="27">
        <v>1</v>
      </c>
      <c r="F5" s="27">
        <v>2</v>
      </c>
      <c r="G5" s="27">
        <v>3</v>
      </c>
    </row>
    <row r="6" spans="1:7" ht="18.75" customHeight="1">
      <c r="A6" s="54"/>
      <c r="B6" s="54"/>
      <c r="C6" s="54"/>
      <c r="D6" s="63"/>
      <c r="E6" s="55"/>
      <c r="F6" s="55"/>
      <c r="G6" s="55"/>
    </row>
    <row r="7" spans="1:7" ht="12.75" customHeight="1">
      <c r="A7" s="6"/>
      <c r="B7" s="6"/>
      <c r="E7" s="6"/>
      <c r="F7" s="6"/>
      <c r="G7" s="6"/>
    </row>
    <row r="8" spans="1:7" ht="12.75" customHeight="1">
      <c r="A8" s="6"/>
      <c r="B8" s="6"/>
      <c r="C8" s="6"/>
      <c r="D8" s="6"/>
      <c r="G8" s="6"/>
    </row>
    <row r="9" spans="2:7" ht="12.75" customHeight="1">
      <c r="B9" s="6"/>
      <c r="C9" s="6"/>
      <c r="D9" s="6"/>
      <c r="E9" s="6"/>
      <c r="G9" s="6"/>
    </row>
    <row r="10" spans="1:7" ht="12.75" customHeight="1">
      <c r="A10" s="6"/>
      <c r="B10" s="6"/>
      <c r="D10" s="6"/>
      <c r="G10" s="6"/>
    </row>
    <row r="11" spans="4:5" ht="12.75" customHeight="1">
      <c r="D11" s="6"/>
      <c r="E11" s="6"/>
    </row>
    <row r="12" spans="2:4" ht="12.75" customHeight="1">
      <c r="B12" s="6"/>
      <c r="D12" s="6"/>
    </row>
    <row r="13" ht="12.75" customHeight="1">
      <c r="B13" s="6"/>
    </row>
    <row r="14" spans="2:5" ht="12.75" customHeight="1">
      <c r="B14" s="6"/>
      <c r="E14" s="6"/>
    </row>
    <row r="15" spans="3:4" ht="12.75" customHeight="1">
      <c r="C15" s="6"/>
      <c r="D15" s="6"/>
    </row>
    <row r="16" ht="12.75" customHeight="1">
      <c r="E16" s="6"/>
    </row>
    <row r="17" ht="12.75" customHeight="1">
      <c r="C17" s="6"/>
    </row>
    <row r="19" ht="12.75" customHeight="1">
      <c r="D19" s="6"/>
    </row>
    <row r="21" ht="12.75" customHeight="1">
      <c r="D21" s="6"/>
    </row>
    <row r="23" ht="12.75" customHeight="1">
      <c r="D23" s="6"/>
    </row>
  </sheetData>
  <sheetProtection/>
  <mergeCells count="6">
    <mergeCell ref="E3:G3"/>
    <mergeCell ref="A1:G1"/>
    <mergeCell ref="A3:A4"/>
    <mergeCell ref="B3:B4"/>
    <mergeCell ref="C3:C4"/>
    <mergeCell ref="D3:D4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showGridLines="0" showZeros="0" zoomScalePageLayoutView="0" workbookViewId="0" topLeftCell="A1">
      <selection activeCell="I5" sqref="I5"/>
    </sheetView>
  </sheetViews>
  <sheetFormatPr defaultColWidth="9.16015625" defaultRowHeight="12.75" customHeight="1"/>
  <cols>
    <col min="1" max="1" width="22.16015625" style="0" customWidth="1"/>
    <col min="2" max="9" width="10.5" style="0" customWidth="1"/>
  </cols>
  <sheetData>
    <row r="1" spans="1:9" ht="33.75" customHeight="1">
      <c r="A1" s="64" t="s">
        <v>47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>
      <c r="A2" s="53" t="s">
        <v>69</v>
      </c>
      <c r="I2" s="1" t="s">
        <v>13</v>
      </c>
    </row>
    <row r="3" spans="1:9" ht="19.5" customHeight="1">
      <c r="A3" s="66" t="s">
        <v>8</v>
      </c>
      <c r="B3" s="68" t="s">
        <v>7</v>
      </c>
      <c r="C3" s="68"/>
      <c r="D3" s="68"/>
      <c r="E3" s="66"/>
      <c r="F3" s="68" t="s">
        <v>130</v>
      </c>
      <c r="G3" s="68"/>
      <c r="H3" s="68"/>
      <c r="I3" s="68"/>
    </row>
    <row r="4" spans="1:9" ht="42.75" customHeight="1">
      <c r="A4" s="67"/>
      <c r="B4" s="47" t="s">
        <v>85</v>
      </c>
      <c r="C4" s="46" t="s">
        <v>50</v>
      </c>
      <c r="D4" s="46" t="s">
        <v>160</v>
      </c>
      <c r="E4" s="46" t="s">
        <v>82</v>
      </c>
      <c r="F4" s="45" t="s">
        <v>85</v>
      </c>
      <c r="G4" s="46" t="s">
        <v>50</v>
      </c>
      <c r="H4" s="46" t="s">
        <v>119</v>
      </c>
      <c r="I4" s="45" t="s">
        <v>82</v>
      </c>
    </row>
    <row r="5" spans="1:9" ht="20.25" customHeight="1">
      <c r="A5" s="60" t="s">
        <v>42</v>
      </c>
      <c r="B5" s="55">
        <f>SUM(B6:B7)</f>
        <v>340000</v>
      </c>
      <c r="C5" s="55">
        <f aca="true" t="shared" si="0" ref="C5:I5">SUM(C6:C7)</f>
        <v>235000</v>
      </c>
      <c r="D5" s="55">
        <f t="shared" si="0"/>
        <v>0</v>
      </c>
      <c r="E5" s="55">
        <f t="shared" si="0"/>
        <v>105000</v>
      </c>
      <c r="F5" s="55">
        <f t="shared" si="0"/>
        <v>340000</v>
      </c>
      <c r="G5" s="55">
        <f t="shared" si="0"/>
        <v>235000</v>
      </c>
      <c r="H5" s="55">
        <f t="shared" si="0"/>
        <v>0</v>
      </c>
      <c r="I5" s="55">
        <f t="shared" si="0"/>
        <v>105000</v>
      </c>
    </row>
    <row r="6" spans="1:9" ht="20.25" customHeight="1">
      <c r="A6" s="60" t="s">
        <v>180</v>
      </c>
      <c r="B6" s="55">
        <v>200000</v>
      </c>
      <c r="C6" s="55">
        <v>155000</v>
      </c>
      <c r="D6" s="55">
        <v>0</v>
      </c>
      <c r="E6" s="55">
        <v>45000</v>
      </c>
      <c r="F6" s="55">
        <v>200000</v>
      </c>
      <c r="G6" s="55">
        <v>155000</v>
      </c>
      <c r="H6" s="55">
        <v>0</v>
      </c>
      <c r="I6" s="55">
        <v>45000</v>
      </c>
    </row>
    <row r="7" spans="1:9" ht="20.25" customHeight="1">
      <c r="A7" s="60" t="s">
        <v>203</v>
      </c>
      <c r="B7" s="55">
        <v>140000</v>
      </c>
      <c r="C7" s="55">
        <v>80000</v>
      </c>
      <c r="D7" s="55">
        <v>0</v>
      </c>
      <c r="E7" s="55">
        <v>60000</v>
      </c>
      <c r="F7" s="55">
        <v>140000</v>
      </c>
      <c r="G7" s="55">
        <v>80000</v>
      </c>
      <c r="H7" s="55">
        <v>0</v>
      </c>
      <c r="I7" s="55">
        <v>60000</v>
      </c>
    </row>
    <row r="8" spans="1:8" ht="12.75" customHeight="1">
      <c r="A8" s="6"/>
      <c r="B8" s="6"/>
      <c r="G8" s="6"/>
      <c r="H8" s="6"/>
    </row>
    <row r="9" spans="2:7" ht="12.75" customHeight="1">
      <c r="B9" s="6"/>
      <c r="C9" s="6"/>
      <c r="G9" s="6"/>
    </row>
    <row r="10" spans="1:7" ht="12.75" customHeight="1">
      <c r="A10" s="6"/>
      <c r="E10" s="6"/>
      <c r="G10" s="6"/>
    </row>
    <row r="11" ht="12.75" customHeight="1">
      <c r="C11" s="6"/>
    </row>
    <row r="13" spans="3:6" ht="12.75" customHeight="1">
      <c r="C13" s="6"/>
      <c r="D13" s="6"/>
      <c r="F13" s="6"/>
    </row>
    <row r="14" ht="12.75" customHeight="1">
      <c r="C14" s="6"/>
    </row>
    <row r="16" spans="4:5" ht="12.75" customHeight="1">
      <c r="D16" s="6"/>
      <c r="E16" s="6"/>
    </row>
    <row r="17" ht="12.75" customHeight="1">
      <c r="D17" s="6"/>
    </row>
  </sheetData>
  <sheetProtection/>
  <mergeCells count="4">
    <mergeCell ref="A3:A4"/>
    <mergeCell ref="B3:E3"/>
    <mergeCell ref="F3:I3"/>
    <mergeCell ref="A1:I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2017-12-13T12:59:03Z</cp:lastPrinted>
  <dcterms:modified xsi:type="dcterms:W3CDTF">2017-12-13T13:00:09Z</dcterms:modified>
  <cp:category/>
  <cp:version/>
  <cp:contentType/>
  <cp:contentStatus/>
</cp:coreProperties>
</file>